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15" windowWidth="15180" windowHeight="8835" tabRatio="876" activeTab="11"/>
  </bookViews>
  <sheets>
    <sheet name="прил 1 доходы" sheetId="1" r:id="rId1"/>
    <sheet name="прил 2 перечень гл админ" sheetId="2" r:id="rId2"/>
    <sheet name="прил 3 доходн источн" sheetId="3" r:id="rId3"/>
    <sheet name="прил 4" sheetId="4" r:id="rId4"/>
    <sheet name="прил 5" sheetId="5" r:id="rId5"/>
    <sheet name="прил 6" sheetId="6" r:id="rId6"/>
    <sheet name="прил 7" sheetId="7" r:id="rId7"/>
    <sheet name="прил 8" sheetId="8" r:id="rId8"/>
    <sheet name="прил 9" sheetId="9" r:id="rId9"/>
    <sheet name="прил 10" sheetId="10" r:id="rId10"/>
    <sheet name="прил 11" sheetId="11" r:id="rId11"/>
    <sheet name="прил 12" sheetId="12" r:id="rId12"/>
    <sheet name="прил 13" sheetId="13" r:id="rId13"/>
    <sheet name="Лист1" sheetId="14" r:id="rId14"/>
  </sheets>
  <definedNames>
    <definedName name="_xlnm.Print_Area" localSheetId="2">'прил 3 доходн источн'!$A$1:$C$44</definedName>
  </definedNames>
  <calcPr fullCalcOnLoad="1"/>
</workbook>
</file>

<file path=xl/sharedStrings.xml><?xml version="1.0" encoding="utf-8"?>
<sst xmlns="http://schemas.openxmlformats.org/spreadsheetml/2006/main" count="892" uniqueCount="363">
  <si>
    <t xml:space="preserve">Администрация Кожевниковского сельского поселения  </t>
  </si>
  <si>
    <t>1 11 05025 10 0000 120</t>
  </si>
  <si>
    <t>1 11 05035 10 0000 120</t>
  </si>
  <si>
    <t>1 11 09045 10 0000 120</t>
  </si>
  <si>
    <t>1 14 01050 10 0000 410</t>
  </si>
  <si>
    <t>1 17 01050 10 0000 180</t>
  </si>
  <si>
    <t>Наименование показателей</t>
  </si>
  <si>
    <t>Неналоговые доходы</t>
  </si>
  <si>
    <t>1 12 05050 10 0000 120</t>
  </si>
  <si>
    <t>Дотации бюджетам поселений на выравнивание уровня бюджетной обеспеченности</t>
  </si>
  <si>
    <t>1 17 05050 10 0000 180</t>
  </si>
  <si>
    <t>Приложение 1</t>
  </si>
  <si>
    <t>к решению Совета</t>
  </si>
  <si>
    <t>Приложение 2</t>
  </si>
  <si>
    <t>Приложение 3</t>
  </si>
  <si>
    <t>Приложение 4</t>
  </si>
  <si>
    <t>(тыс.руб.)</t>
  </si>
  <si>
    <t>Приложение 6</t>
  </si>
  <si>
    <t>Приложение 5</t>
  </si>
  <si>
    <t>Код Бюджетной классификации Российской Федерации</t>
  </si>
  <si>
    <t>Наименование</t>
  </si>
  <si>
    <t>код главного администратора</t>
  </si>
  <si>
    <t>код группы, подгруппы, статьи и вида источников</t>
  </si>
  <si>
    <t>Администрация Кожевниковского сельского поселения</t>
  </si>
  <si>
    <t>Уменьшение прочих остатков денежных средств бюджета муниципального образования</t>
  </si>
  <si>
    <t>Приложение 7</t>
  </si>
  <si>
    <t>Сумма</t>
  </si>
  <si>
    <t>ИТОГО:</t>
  </si>
  <si>
    <t>Приложение 9</t>
  </si>
  <si>
    <t>Приложение 10</t>
  </si>
  <si>
    <t>Сумма               (тыс. руб.)</t>
  </si>
  <si>
    <t xml:space="preserve">ВСЕГО: </t>
  </si>
  <si>
    <t>903</t>
  </si>
  <si>
    <t>Сумма                              (тыс. руб.)</t>
  </si>
  <si>
    <t>Перечень</t>
  </si>
  <si>
    <t>Код администратора доходов</t>
  </si>
  <si>
    <t>Межбюджетные трансферты</t>
  </si>
  <si>
    <t xml:space="preserve">Изменение остатков средств  на счетах по учету средств местного бюджета в течение соответствующего финансового года </t>
  </si>
  <si>
    <t>Код бюджетной классификации</t>
  </si>
  <si>
    <t>Кожевниковского сельского поселения</t>
  </si>
  <si>
    <t xml:space="preserve">Наименование главного администратора доходов местного бюджета - территориального органа федерального органа исполнительной власти  </t>
  </si>
  <si>
    <t>Источники финансирования дефицита</t>
  </si>
  <si>
    <t>2 08 05000 10 0000 180</t>
  </si>
  <si>
    <t>главных распорядителей средств бюджета</t>
  </si>
  <si>
    <t xml:space="preserve">Код Бюджетной классификации Российской Федерации </t>
  </si>
  <si>
    <t>Администратора доходов</t>
  </si>
  <si>
    <t>Код дохода бюджета</t>
  </si>
  <si>
    <t xml:space="preserve">Наименование главного администратора доходов местного бюджета </t>
  </si>
  <si>
    <t xml:space="preserve"> 1 14 02052 10 0000 440</t>
  </si>
  <si>
    <t>1 14 06025 10 0000 430</t>
  </si>
  <si>
    <t>1 16 32000 10 0000 140</t>
  </si>
  <si>
    <t>Приложение 11</t>
  </si>
  <si>
    <t>№ п/п</t>
  </si>
  <si>
    <t>1 13 02995 10 0000 130</t>
  </si>
  <si>
    <t>1 13 02065 10 0000 130</t>
  </si>
  <si>
    <t>01 05 02 01 05 0000 510</t>
  </si>
  <si>
    <t>01 05 02 01 05 0000 610</t>
  </si>
  <si>
    <t>Увеличение прочих остатков денежных средств бюджетов муниципальных образований</t>
  </si>
  <si>
    <t>Дотации бюджетам субъектов Российской Федерации и муниципальных образований</t>
  </si>
  <si>
    <t>Объем иных межбюджетных трансфертов из бюджета поселения  в районный бюджет, в том числе</t>
  </si>
  <si>
    <t>Программа</t>
  </si>
  <si>
    <t>муниципальных внутренних заимствований</t>
  </si>
  <si>
    <t>Перечень внутренних заимствований</t>
  </si>
  <si>
    <t>Сумма (тыс. руб.)</t>
  </si>
  <si>
    <t>Остаток на начала года</t>
  </si>
  <si>
    <t>Остаток на конец года</t>
  </si>
  <si>
    <t>Кредиты от кредитных организаций:</t>
  </si>
  <si>
    <t>- привлечение</t>
  </si>
  <si>
    <t>- погашение основной суммы долга</t>
  </si>
  <si>
    <t>Общий объем внутренних заимствований, направляемых на финансирование дефицита бюджета поселения и на погашение муниципальных долговых обязательств поселения</t>
  </si>
  <si>
    <t>Кредиты, полученные от других бюджетов бюджетной системы РФ:</t>
  </si>
  <si>
    <t>Иные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 участников Великой Отечественной войны 1941 - 1945 годов, не вступивших в повторный брак</t>
  </si>
  <si>
    <t>к решению Совета Кожевниковского</t>
  </si>
  <si>
    <t xml:space="preserve">сельского поселения </t>
  </si>
  <si>
    <t>Налоговые доходы</t>
  </si>
  <si>
    <t>Налог на имущество физических лиц</t>
  </si>
  <si>
    <t>Земельный налог</t>
  </si>
  <si>
    <t>* Администрирование поступлений по всем видам доходов осуществляется всеми администраторами доходов органа местного самоуправления в части доходов, зачисляемых в бюджет сельского поселения</t>
  </si>
  <si>
    <t xml:space="preserve"> 1 14 02052 10 0000 410</t>
  </si>
  <si>
    <t>1 16 51040 02 0000 140</t>
  </si>
  <si>
    <t>Денежные взыскания (штрафы), за нарушение бюджетного законодательства (в части бюджетов поселений)</t>
  </si>
  <si>
    <t xml:space="preserve">1 16 37040 10 0000 140 </t>
  </si>
  <si>
    <t>1 16 90050 10 0000 140</t>
  </si>
  <si>
    <t>1 16 18050 10 0000 140</t>
  </si>
  <si>
    <t>2 07 05030 10 0000 180</t>
  </si>
  <si>
    <t>к Решению Совета</t>
  </si>
  <si>
    <t>2.00.00.00.0.00.0.000 0.0.0</t>
  </si>
  <si>
    <t>БЕЗВОЗМЕЗДНЫЕ ПОСТУПЛЕНИЯ</t>
  </si>
  <si>
    <t>2.02.00.00.0.00.0.000 0.0.0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</si>
  <si>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</si>
  <si>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</si>
  <si>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Отчет об исполнении дорожного хозяйства (дорожные фонды)</t>
  </si>
  <si>
    <t>Направление расходов</t>
  </si>
  <si>
    <t>% исполнения</t>
  </si>
  <si>
    <t>Расходы на ремонт автомобильных дорог общего пользования населенных пунктов за счет:</t>
  </si>
  <si>
    <t>бюджета поселения (акцизы)</t>
  </si>
  <si>
    <t>Расходы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осуществление дорожной деятельности (содержание дорог), за счет:</t>
  </si>
  <si>
    <t>бюджета района (МБТ)</t>
  </si>
  <si>
    <t>ИТОГО</t>
  </si>
  <si>
    <t>Приложение 12</t>
  </si>
  <si>
    <t>тыс. руб</t>
  </si>
  <si>
    <t>Фактический расход</t>
  </si>
  <si>
    <t xml:space="preserve">Иные межбюджетные трансферты 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 </t>
  </si>
  <si>
    <t xml:space="preserve"> 1 14 02053 10 0000 410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</si>
  <si>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</si>
  <si>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на софинансирование расходов по  оказанию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 участников Великой Отечественной войны 1941 - 1945 годов, не вступивших в повторный брак</t>
  </si>
  <si>
    <t xml:space="preserve">               создание условий для обеспечения жителей поселений услугами организаций культуры</t>
  </si>
  <si>
    <t xml:space="preserve">               участие в предупреждении и ливквидации последствий чрезвычайных ситуаций в границах поселения</t>
  </si>
  <si>
    <t xml:space="preserve">Код </t>
  </si>
  <si>
    <t>Статьи доходов</t>
  </si>
  <si>
    <t>(тыс. руб.)</t>
  </si>
  <si>
    <t>182 1.01.00.00.0.00.0.000</t>
  </si>
  <si>
    <t>НАЛОГИ НА ПРИБЫЛЬ, ДОХОДЫ (НДФЛ)</t>
  </si>
  <si>
    <t>НАЛОГИ НА ТОВАРЫ (РАБОТЫ, УСЛУГИ), РЕАЛИЗУЕМЫЕ НА ТЕРРИТОРИИ РФ (Акциз)</t>
  </si>
  <si>
    <t>182 1.05.00.00.0.00.0.000</t>
  </si>
  <si>
    <t>НАЛОГИ НА СОВОКУПНЫЙ ДОХОД (ЕСХН)</t>
  </si>
  <si>
    <t>182 1.06.00.00.0.00.0.000</t>
  </si>
  <si>
    <t>НАЛОГИ НА ИМУЩЕСТВО</t>
  </si>
  <si>
    <t>182 1.06.01.00.0.00.0.000</t>
  </si>
  <si>
    <t>182 1.06.06.00.0.00.0.000</t>
  </si>
  <si>
    <t>903 1.11.00.00.0.00.0.000</t>
  </si>
  <si>
    <t>ДОХОДЫ ОТ ИСПОЛЬЗОВАНИЯ ИМУЩЕСТВА, НАХОДЯЩЕГОСЯ В ГОСУДАРСТВЕННОЙ И МУНИЦИПАЛЬНОЙ СОБСТВЕННОСТИ</t>
  </si>
  <si>
    <t>903 1.11.05.03.0.00.0.000</t>
  </si>
  <si>
    <t>от сдачи в аренду имущества, находящегося в оперативном управлении органов местного самоуправления (за исключением имущества бюджетных и автономных учреждений)</t>
  </si>
  <si>
    <t>903 1.11.09.00.0.00.0.000</t>
  </si>
  <si>
    <t xml:space="preserve">Прочие доходы от использования имущества и прав, находящихся в государственной и муниципальной собственности </t>
  </si>
  <si>
    <t>903 1.13.00.00.0.00.0.000</t>
  </si>
  <si>
    <t>ДОХОДЫ ОТ ОКАЗАНИЯ ПЛАТНЫХ УСЛУГ И КОМПЕНСАЦИИ ЗАТРАТ ГОСУДАРСТВА</t>
  </si>
  <si>
    <t>903 1.17.00.00.0.00.0.000</t>
  </si>
  <si>
    <t>ПРОЧИЕ НЕНАЛОГОВЫЕ ДОХОДЫ</t>
  </si>
  <si>
    <t>НАЛОГОВЫЕ И НЕНАЛОГОВЫЕ ДОХОДЫ</t>
  </si>
  <si>
    <t>Управление финансов Администрации Кожевниковского района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</si>
  <si>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муниципальных,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</si>
  <si>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муниципальных,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</si>
  <si>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</si>
  <si>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пользование водными объектами, находящимися в собственности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</si>
  <si>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</si>
  <si>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 бюджетов сельских поселений</t>
  </si>
  <si>
    <t xml:space="preserve">Доходы от продажи квартир, находящихся в собственности сельских поселений 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</si>
  <si>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</si>
  <si>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</si>
  <si>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</si>
  <si>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муниципальных, бюджетных и автономных учреждений)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</si>
  <si>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</si>
  <si>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Поступление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сельских поселений</t>
  </si>
  <si>
    <t>Денежные взыскания (штрафы), установленные законами субъектами Российской Федерации за несоблюдение муниципальных правовых актов, зачисляемые в бюджеты сельских поселений.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</si>
  <si>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</si>
  <si>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Невыясненные поступления, зачисляемые в бюджеты сельских поселений  </t>
  </si>
  <si>
    <t>Прочие неналоговые доходы бюджетов сельских поселений</t>
  </si>
  <si>
    <t>Прочие межбюджетные трансферты, передаваемые бюджетам сельских поселений*</t>
  </si>
  <si>
    <t>Прочие безвозмездные поступления в бюджеты сельских поселений*</t>
  </si>
  <si>
    <t>Дотации бюджетам сельских поселений на выравнивание бюджетной обеспеченности*</t>
  </si>
  <si>
    <t>Невыясненные поступления, зачисляемые в бюджет сельских поселений (в части прямых поступлений)</t>
  </si>
  <si>
    <t>Перечисления из  бюджетов  сельских поселений  (в  бюджеты сельских поселений)  для   осуществления возврата (зачета) излишне уплаченных или излишне взысканных сумм налогов,  сборов и иных платежей, а также сумм  процентов за несвоевременное осуществление  такого возврата  и  процентов,  начисленных  на излишне взысканные суммы</t>
  </si>
  <si>
    <t>областной бюджет</t>
  </si>
  <si>
    <t>бюджет районна</t>
  </si>
  <si>
    <t>Приложение 8</t>
  </si>
  <si>
    <t>тыс. руб.</t>
  </si>
  <si>
    <t xml:space="preserve">Наименование </t>
  </si>
  <si>
    <t>КВСР</t>
  </si>
  <si>
    <t>КФСР</t>
  </si>
  <si>
    <t>КЦСР</t>
  </si>
  <si>
    <t>КВР</t>
  </si>
  <si>
    <t>ОБЩЕГОСУДАРСТВЕННЫЕ ВОПРОСЫ</t>
  </si>
  <si>
    <t>0100</t>
  </si>
  <si>
    <t>Центральный аппарат</t>
  </si>
  <si>
    <t>0020400000</t>
  </si>
  <si>
    <t>200</t>
  </si>
  <si>
    <t>240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</si>
  <si>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</si>
  <si>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</si>
  <si>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</si>
  <si>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100</t>
  </si>
  <si>
    <t>Расходы на выплаты персоналу государственных (муниципальных) органов</t>
  </si>
  <si>
    <t>120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</si>
  <si>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</si>
  <si>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</si>
  <si>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</si>
  <si>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</si>
  <si>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</si>
  <si>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</si>
  <si>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</si>
  <si>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</t>
  </si>
  <si>
    <t>852</t>
  </si>
  <si>
    <t>Глава местной администрации(исполнительно-распорядительного органа муниципального образования)</t>
  </si>
  <si>
    <t>0020800000</t>
  </si>
  <si>
    <t>Резервные фонды</t>
  </si>
  <si>
    <t>0111</t>
  </si>
  <si>
    <t>Другие общегосударственные вопросы</t>
  </si>
  <si>
    <t>0113</t>
  </si>
  <si>
    <t>Выполнение других обязательств государства</t>
  </si>
  <si>
    <t>0920300000</t>
  </si>
  <si>
    <t>Уплата иных платежей</t>
  </si>
  <si>
    <t>853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</si>
  <si>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</si>
  <si>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</si>
  <si>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</si>
  <si>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</si>
  <si>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</si>
  <si>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</si>
  <si>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</si>
  <si>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</si>
  <si>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Мероприятия в области жилищного хозяйства</t>
  </si>
  <si>
    <t>3900300000</t>
  </si>
  <si>
    <t>Благоустройство</t>
  </si>
  <si>
    <t>0503</t>
  </si>
  <si>
    <t>Уличное освещение</t>
  </si>
  <si>
    <t>6000100000</t>
  </si>
  <si>
    <t>Озеленение</t>
  </si>
  <si>
    <t>6000300000</t>
  </si>
  <si>
    <t>Организация и содержание мест захоронения</t>
  </si>
  <si>
    <t>6000400000</t>
  </si>
  <si>
    <t>Прочие мероприятия по благоустройству поселений</t>
  </si>
  <si>
    <t>6000500000</t>
  </si>
  <si>
    <t>КУЛЬТУРА, КИНЕМАТОГРАФИЯ</t>
  </si>
  <si>
    <t>0800</t>
  </si>
  <si>
    <t>Культура</t>
  </si>
  <si>
    <t>0801</t>
  </si>
  <si>
    <t>5210600000</t>
  </si>
  <si>
    <t>500</t>
  </si>
  <si>
    <t>540</t>
  </si>
  <si>
    <t>СОЦИАЛЬНАЯ ПОЛИТИКА</t>
  </si>
  <si>
    <t>1000</t>
  </si>
  <si>
    <t>Социальное обеспечение населения</t>
  </si>
  <si>
    <t>1003</t>
  </si>
  <si>
    <t>1116040710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</si>
  <si>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</si>
  <si>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</si>
  <si>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</si>
  <si>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</si>
  <si>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Приобретение товаров, работ, услуг в пользу граждан в целях их социального обеспечения</t>
  </si>
  <si>
    <t>323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</si>
  <si>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</si>
  <si>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</si>
  <si>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</si>
  <si>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</si>
  <si>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Итого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</si>
  <si>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</si>
  <si>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</si>
  <si>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</si>
  <si>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</si>
  <si>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</si>
  <si>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</si>
  <si>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Уплата налога на имущество организаций и земельного налога</t>
  </si>
  <si>
    <t>851</t>
  </si>
  <si>
    <t>МБТ бюджетам муниципальных районов из бюджетов поселений и МБТ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</si>
  <si>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</si>
  <si>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ОБЩИЙ ОБЪЕМ ДОХОДОВ</t>
  </si>
  <si>
    <t xml:space="preserve">                         1. Администрация Кожевниковского сельского поселения</t>
  </si>
  <si>
    <t>182 1.03.00.00.0.00.0.000</t>
  </si>
  <si>
    <t>ДОТАЦИЯ</t>
  </si>
  <si>
    <t>МП "Развитие транспортной системы в Кожевниковском районе на 2016-2021 годы"</t>
  </si>
  <si>
    <t>7952100000</t>
  </si>
  <si>
    <t>МП "Программа комплексного развития транспортной инфраструктуры Кожевниковского сельского поселения на 2017-2027гг"</t>
  </si>
  <si>
    <t>7953011000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</si>
  <si>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</si>
  <si>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</si>
  <si>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Дотации бюджетам поселений на выравнивание бюджетной обеспеченности*</t>
  </si>
  <si>
    <t>Прочая закупка товаров, работ и услуг</t>
  </si>
  <si>
    <t xml:space="preserve">№  от </t>
  </si>
  <si>
    <t>903 1.11.05.02.0.00.0.000</t>
  </si>
  <si>
    <t>Доходы, получаемые в виде арендной платы за земли после разграничения государственной собственности на землю</t>
  </si>
  <si>
    <t xml:space="preserve">№ от </t>
  </si>
  <si>
    <t>№   от</t>
  </si>
  <si>
    <t xml:space="preserve">№   от </t>
  </si>
  <si>
    <t>Ассигнования 2019 год</t>
  </si>
  <si>
    <t>Руководство и управление в сфере установленных функций органов гос. власти субъектов РФ и органов местного самоуправления</t>
  </si>
  <si>
    <t>0020000000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</si>
  <si>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</si>
  <si>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</si>
  <si>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</si>
  <si>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</si>
  <si>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Взнос в Ассоциацию муниципальных образований</t>
  </si>
  <si>
    <t>0920310000</t>
  </si>
  <si>
    <t>Программы муниципальных образований</t>
  </si>
  <si>
    <t>7950000000</t>
  </si>
  <si>
    <t>Целевые программы сельских поселенией</t>
  </si>
  <si>
    <t>7953000000</t>
  </si>
  <si>
    <t>Поддержка жилищного хозяйства</t>
  </si>
  <si>
    <t>3900000000</t>
  </si>
  <si>
    <t>6000000000</t>
  </si>
  <si>
    <t>5210000000</t>
  </si>
  <si>
    <t>Государственная программа "Социальная поддержка населения Томской области"</t>
  </si>
  <si>
    <t>1100000000</t>
  </si>
  <si>
    <t>Подпрограмма "Развитие мер социальной поддержки отдельных категорий граждан"</t>
  </si>
  <si>
    <t>1110000000</t>
  </si>
  <si>
    <t>Ведомственная целевая программа "Исполнение принятых обязательств по социальной поддержке отдельных категорий граждан за счет средств областного бюджета"</t>
  </si>
  <si>
    <t>1116000000</t>
  </si>
  <si>
    <t>Кожевниковского сельского поселения на 2019 год</t>
  </si>
  <si>
    <t>№  от</t>
  </si>
  <si>
    <t>Код</t>
  </si>
  <si>
    <t>Приложение 13</t>
  </si>
  <si>
    <t xml:space="preserve">Перечень и коды главных администраторов доходов бюджета Кожевниковского сельского поселения на 2020 год </t>
  </si>
  <si>
    <t xml:space="preserve">Перечень и коды главных администраторов доходов бюджета Кожевниковского сельского поселения и закрепляемые за ними виды доходов на 2020 год </t>
  </si>
  <si>
    <t>Перечень главных администраторов - источников финансирования дефицита бюджета Кожевниковского сельского  поселения на 2020 год</t>
  </si>
  <si>
    <t>бюджета Кожевниковского сельского поселения на 2020 год</t>
  </si>
  <si>
    <t xml:space="preserve"> Кожевниковского сельского поселения на 2020 год</t>
  </si>
  <si>
    <t>Объем иных межбюджетных трансфертов из бюджета Кожевниковского сельского поселения в бюджет Кожевниковского района  в части передаваемых полномочий по решению вопросов местного значения в соответствии с заключенными соглашениями на 2020 год</t>
  </si>
  <si>
    <t>Настоящая Программа муниципальных внутренних заимствований Кожевниковского сельского поселения составлена в соответствии с Бюджетным кодексом РФ и устанавливает перечень внутренних заимствований Кожевниковского сельского поселения, направляемых в 2020 году на финансирование дефицита  бюджета поселения и на погашение муниципальных долговых обязательств Кожевниковского сельского поселения.</t>
  </si>
  <si>
    <t>Наличие муниципального внутреннего долга Кожевниковского сельского поселения на 01.01.2021 года не планируется.</t>
  </si>
  <si>
    <t>Перечень и объемы финансирования муниципальных и ведомственных программ на 2020 год</t>
  </si>
  <si>
    <t>НАЦИОНАЛЬНАЯ БЕЗОПАСНОСТЬ И ПРАВООХРАНИТЕЛЬНАЯ ДЕЯТЕЛЬНОСТЬ</t>
  </si>
  <si>
    <t>0309</t>
  </si>
  <si>
    <t>0300</t>
  </si>
  <si>
    <t>Обеспечение пожарной безопасности</t>
  </si>
  <si>
    <t>Коммунальное хозяйство</t>
  </si>
  <si>
    <t>0502</t>
  </si>
  <si>
    <t>0804</t>
  </si>
  <si>
    <t>Распределение бюджетных ассигнований по разделам, подразделам, целевым статьям, группам и подгруппам видов  расходов классификации расходов бюджета Кожевниковского сельского поселения на 2020 год</t>
  </si>
  <si>
    <t>Ассигнования 2020 год</t>
  </si>
  <si>
    <t>2 02 01001 10 0000 150</t>
  </si>
  <si>
    <t>2 02 03119 10 0000 150</t>
  </si>
  <si>
    <t>2 02 03015 10 0000 150</t>
  </si>
  <si>
    <t>2 02 04014 10 0000 150</t>
  </si>
  <si>
    <t>2 02 04999 10 0000 150</t>
  </si>
  <si>
    <t>2 02 15001 10 0000 150</t>
  </si>
  <si>
    <t>2 02 35118 10 0000 150</t>
  </si>
  <si>
    <t>2 02 35082 10 0000 150</t>
  </si>
  <si>
    <t>2 02 40014 10 0000 150</t>
  </si>
  <si>
    <t>2 02 49999 10 0000 150</t>
  </si>
  <si>
    <t>другие вопросы в области культуры  и киноматографии</t>
  </si>
  <si>
    <t>Прогнозируемый общий объем доходов бюджета Кожевниковского сельского поселения на 2020 год</t>
  </si>
  <si>
    <t>Другие вопросы в области культуры  и киноматографии</t>
  </si>
  <si>
    <t>795080000</t>
  </si>
  <si>
    <t>7950800000</t>
  </si>
  <si>
    <t>Ассигнования на 2020 год (план)</t>
  </si>
  <si>
    <t>Защита населения и территории от чрезвычайных ситуаций природного и техногенного характера,гражданская оборона</t>
  </si>
  <si>
    <t>2180100000</t>
  </si>
  <si>
    <t>Иные выплаты текущего характера физическим лицам</t>
  </si>
  <si>
    <t>831</t>
  </si>
  <si>
    <t>830</t>
  </si>
  <si>
    <t>2.02.04.99.9.10.0.000 1.5.0</t>
  </si>
  <si>
    <t>2.02.04.00.0.00.0.000 1.5.0</t>
  </si>
  <si>
    <t>2.02.01.00.0.00.0.000 1.5.0</t>
  </si>
  <si>
    <t>Распределение бюджетных ассигнований по разделам, подразделам, целевым статьям, группам и подгруппам видов  расходов классификации расходов бюджета в ведомственной структуре расходов Кожевниковского сельского поселения на 2020 год</t>
  </si>
  <si>
    <t>социальное обеспечение населения</t>
  </si>
  <si>
    <t>Объем межбюджетных трансфертов бюджету Кожевниковского сельского поселения из районного бюджета на 2020 год</t>
  </si>
  <si>
    <t xml:space="preserve">Бюджет на 2020 год </t>
  </si>
  <si>
    <t>2.02.30000.00.0000.150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</si>
  <si>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</si>
  <si>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бюджетной системы Российской Федерации</t>
  </si>
  <si>
    <t>Иные межбюджетные трансферты на софинансирование ремонт автомобильных дорог общего пользования местного значения в рамках государственной программы "Развитие транспортной системы в Томскойобласти"</t>
  </si>
  <si>
    <t>Иные межбюджетные трансферты на ремонт автомобильных дорог общего пользования местного значения в рамках государственной программы "Развитие транспортной системы в Томскойобласти"</t>
  </si>
  <si>
    <t>Иные межбюджетные трансферты, передаваемые бюджетам поселений из бюджетов муниципальных районовна осуществление части полномочий по решению вопросов местного значения в соответствии с заключенными соглашениями (на дорожную деятельность в отношении автомобильных дорог)</t>
  </si>
  <si>
    <t>НАЦИОНАЛЬНАЯ ОБОРОНА</t>
  </si>
  <si>
    <t>0200</t>
  </si>
  <si>
    <t>Мобилизация и вневоинская подготовка</t>
  </si>
  <si>
    <t>0203</t>
  </si>
  <si>
    <t>Физическая культура</t>
  </si>
  <si>
    <t>1100</t>
  </si>
  <si>
    <t>Физическая культура и спорт</t>
  </si>
  <si>
    <t>1101</t>
  </si>
  <si>
    <t>512970200</t>
  </si>
  <si>
    <t>2128151180</t>
  </si>
  <si>
    <t xml:space="preserve">Фонд оплаты труда </t>
  </si>
  <si>
    <t xml:space="preserve">Взносы по обязательному социальному страхованию на выплаты денежного содержания и иные выплаты работникам </t>
  </si>
  <si>
    <t>212815118</t>
  </si>
  <si>
    <t>212815180</t>
  </si>
  <si>
    <t xml:space="preserve">МП   «Развитие малого и среднего предпринимательства на территории Кожевниковскогосельского поселения на период 2019-2022 годы»
</t>
  </si>
  <si>
    <t>7953072000</t>
  </si>
  <si>
    <t>1828440895</t>
  </si>
  <si>
    <t>79521S0895</t>
  </si>
  <si>
    <t xml:space="preserve"> МП   «Развитие малого и среднего предпринимательства на территории Кожевниковского
сельского поселения на период 2019-2022 годы»
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</si>
</sst>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_р_."/>
    <numFmt numFmtId="195" formatCode="#,##0.000_р_."/>
    <numFmt numFmtId="196" formatCode="#,##0.0_р_."/>
    <numFmt numFmtId="197" formatCode="#,##0_р_."/>
    <numFmt numFmtId="198" formatCode="0000"/>
    <numFmt numFmtId="199" formatCode="[&lt;=9999999]###\-####;\(###\)\ ###\-####"/>
    <numFmt numFmtId="200" formatCode="0.0"/>
    <numFmt numFmtId="201" formatCode="_-* #,##0.0_р_._-;\-* #,##0.0_р_._-;_-* &quot;-&quot;?_р_._-;_-@_-"/>
    <numFmt numFmtId="202" formatCode="_-* #,##0.00_р_._-;\-* #,##0.00_р_._-;_-* &quot;-&quot;?_р_._-;_-@_-"/>
    <numFmt numFmtId="203" formatCode="#,##0.0"/>
    <numFmt numFmtId="204" formatCode="#,##0.000"/>
    <numFmt numFmtId="205" formatCode="0.000"/>
    <numFmt numFmtId="206" formatCode="#,##0.00_ ;\-#,##0.00\ "/>
    <numFmt numFmtId="207" formatCode="?"/>
  </numFmts>
  <fonts count="69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.5"/>
      <name val="MS Sans Serif"/>
      <family val="2"/>
    </font>
    <font>
      <sz val="9"/>
      <name val="Times New Roman"/>
      <family val="1"/>
    </font>
    <font>
      <b/>
      <sz val="10"/>
      <color indexed="17"/>
      <name val="Arial"/>
      <family val="2"/>
    </font>
    <font>
      <sz val="8"/>
      <name val="Arial Narrow"/>
      <family val="2"/>
    </font>
    <font>
      <b/>
      <sz val="16"/>
      <name val="Times New Roman"/>
      <family val="1"/>
    </font>
    <font>
      <b/>
      <sz val="8"/>
      <name val="Arial"/>
      <family val="2"/>
    </font>
    <font>
      <b/>
      <sz val="10"/>
      <name val="Times New Roman"/>
      <family val="1"/>
    </font>
    <font>
      <b/>
      <sz val="13"/>
      <color indexed="8"/>
      <name val="Times New Roman"/>
      <family val="1"/>
    </font>
    <font>
      <b/>
      <sz val="8"/>
      <name val="Arial Narrow"/>
      <family val="2"/>
    </font>
    <font>
      <sz val="12"/>
      <color indexed="8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8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0" xfId="0" applyNumberForma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right"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194" fontId="18" fillId="0" borderId="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left" vertical="center" wrapText="1"/>
    </xf>
    <xf numFmtId="0" fontId="0" fillId="0" borderId="0" xfId="0" applyNumberFormat="1" applyBorder="1" applyAlignment="1">
      <alignment horizontal="center" vertical="center" wrapText="1"/>
    </xf>
    <xf numFmtId="0" fontId="8" fillId="0" borderId="0" xfId="0" applyFont="1" applyAlignment="1">
      <alignment/>
    </xf>
    <xf numFmtId="194" fontId="10" fillId="0" borderId="0" xfId="0" applyNumberFormat="1" applyFont="1" applyAlignment="1">
      <alignment vertical="center"/>
    </xf>
    <xf numFmtId="0" fontId="19" fillId="0" borderId="0" xfId="0" applyFont="1" applyFill="1" applyAlignment="1">
      <alignment/>
    </xf>
    <xf numFmtId="194" fontId="10" fillId="0" borderId="0" xfId="0" applyNumberFormat="1" applyFont="1" applyAlignment="1">
      <alignment/>
    </xf>
    <xf numFmtId="195" fontId="8" fillId="33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195" fontId="9" fillId="0" borderId="10" xfId="0" applyNumberFormat="1" applyFont="1" applyBorder="1" applyAlignment="1">
      <alignment horizontal="center" vertical="center" wrapText="1"/>
    </xf>
    <xf numFmtId="205" fontId="16" fillId="0" borderId="12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17" fillId="33" borderId="0" xfId="0" applyFont="1" applyFill="1" applyAlignment="1">
      <alignment horizontal="right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0" fillId="33" borderId="0" xfId="0" applyNumberFormat="1" applyFont="1" applyFill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49" fontId="2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12" fillId="0" borderId="10" xfId="0" applyFont="1" applyBorder="1" applyAlignment="1">
      <alignment vertical="center"/>
    </xf>
    <xf numFmtId="49" fontId="12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4" fontId="0" fillId="0" borderId="0" xfId="0" applyNumberFormat="1" applyAlignment="1">
      <alignment horizontal="center" vertical="center" wrapText="1"/>
    </xf>
    <xf numFmtId="4" fontId="25" fillId="0" borderId="0" xfId="0" applyNumberFormat="1" applyFont="1" applyBorder="1" applyAlignment="1">
      <alignment horizontal="right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204" fontId="0" fillId="0" borderId="0" xfId="0" applyNumberFormat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wrapText="1"/>
    </xf>
    <xf numFmtId="0" fontId="8" fillId="33" borderId="11" xfId="0" applyFont="1" applyFill="1" applyBorder="1" applyAlignment="1">
      <alignment horizontal="left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10" fillId="0" borderId="18" xfId="0" applyFont="1" applyFill="1" applyBorder="1" applyAlignment="1">
      <alignment horizontal="left"/>
    </xf>
    <xf numFmtId="0" fontId="11" fillId="33" borderId="0" xfId="0" applyFont="1" applyFill="1" applyAlignment="1">
      <alignment horizontal="right" vertical="center"/>
    </xf>
    <xf numFmtId="0" fontId="23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/>
    </xf>
    <xf numFmtId="49" fontId="23" fillId="0" borderId="1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11" fillId="34" borderId="10" xfId="0" applyFont="1" applyFill="1" applyBorder="1" applyAlignment="1">
      <alignment vertical="center"/>
    </xf>
    <xf numFmtId="49" fontId="25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23" fillId="34" borderId="1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204" fontId="9" fillId="0" borderId="10" xfId="0" applyNumberFormat="1" applyFont="1" applyFill="1" applyBorder="1" applyAlignment="1">
      <alignment horizontal="center" vertical="center" wrapText="1"/>
    </xf>
    <xf numFmtId="195" fontId="9" fillId="0" borderId="10" xfId="0" applyNumberFormat="1" applyFont="1" applyFill="1" applyBorder="1" applyAlignment="1">
      <alignment horizontal="center" vertical="center" wrapText="1"/>
    </xf>
    <xf numFmtId="195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1" fillId="0" borderId="20" xfId="0" applyFont="1" applyBorder="1" applyAlignment="1">
      <alignment horizontal="right" vertical="center" wrapText="1"/>
    </xf>
    <xf numFmtId="0" fontId="0" fillId="33" borderId="0" xfId="53" applyFont="1" applyFill="1">
      <alignment/>
      <protection/>
    </xf>
    <xf numFmtId="0" fontId="0" fillId="0" borderId="0" xfId="53">
      <alignment/>
      <protection/>
    </xf>
    <xf numFmtId="0" fontId="0" fillId="33" borderId="0" xfId="53" applyFont="1" applyFill="1" applyAlignment="1">
      <alignment vertical="center"/>
      <protection/>
    </xf>
    <xf numFmtId="0" fontId="17" fillId="0" borderId="0" xfId="53" applyFont="1">
      <alignment/>
      <protection/>
    </xf>
    <xf numFmtId="0" fontId="17" fillId="33" borderId="0" xfId="53" applyFont="1" applyFill="1" applyAlignment="1">
      <alignment vertical="center"/>
      <protection/>
    </xf>
    <xf numFmtId="49" fontId="32" fillId="0" borderId="15" xfId="0" applyNumberFormat="1" applyFont="1" applyBorder="1" applyAlignment="1" applyProtection="1">
      <alignment horizontal="left" vertical="center" wrapText="1"/>
      <protection/>
    </xf>
    <xf numFmtId="49" fontId="32" fillId="0" borderId="21" xfId="0" applyNumberFormat="1" applyFont="1" applyBorder="1" applyAlignment="1" applyProtection="1">
      <alignment horizontal="center" vertical="center" wrapText="1"/>
      <protection/>
    </xf>
    <xf numFmtId="49" fontId="32" fillId="0" borderId="15" xfId="0" applyNumberFormat="1" applyFont="1" applyBorder="1" applyAlignment="1" applyProtection="1">
      <alignment horizontal="center" vertical="center" wrapText="1"/>
      <protection/>
    </xf>
    <xf numFmtId="49" fontId="33" fillId="0" borderId="22" xfId="0" applyNumberFormat="1" applyFont="1" applyBorder="1" applyAlignment="1" applyProtection="1">
      <alignment horizontal="left" vertical="center" wrapText="1"/>
      <protection/>
    </xf>
    <xf numFmtId="49" fontId="33" fillId="0" borderId="22" xfId="0" applyNumberFormat="1" applyFont="1" applyBorder="1" applyAlignment="1" applyProtection="1">
      <alignment horizontal="center" vertical="center" wrapText="1"/>
      <protection/>
    </xf>
    <xf numFmtId="207" fontId="32" fillId="0" borderId="15" xfId="0" applyNumberFormat="1" applyFont="1" applyBorder="1" applyAlignment="1" applyProtection="1">
      <alignment horizontal="left" vertical="center" wrapText="1"/>
      <protection/>
    </xf>
    <xf numFmtId="49" fontId="32" fillId="0" borderId="15" xfId="0" applyNumberFormat="1" applyFont="1" applyBorder="1" applyAlignment="1" applyProtection="1">
      <alignment horizontal="left"/>
      <protection/>
    </xf>
    <xf numFmtId="49" fontId="32" fillId="0" borderId="21" xfId="0" applyNumberFormat="1" applyFont="1" applyBorder="1" applyAlignment="1" applyProtection="1">
      <alignment horizontal="center"/>
      <protection/>
    </xf>
    <xf numFmtId="49" fontId="32" fillId="0" borderId="15" xfId="0" applyNumberFormat="1" applyFont="1" applyBorder="1" applyAlignment="1" applyProtection="1">
      <alignment horizontal="center"/>
      <protection/>
    </xf>
    <xf numFmtId="204" fontId="23" fillId="34" borderId="11" xfId="0" applyNumberFormat="1" applyFont="1" applyFill="1" applyBorder="1" applyAlignment="1">
      <alignment horizontal="right" vertical="center"/>
    </xf>
    <xf numFmtId="204" fontId="23" fillId="33" borderId="10" xfId="0" applyNumberFormat="1" applyFont="1" applyFill="1" applyBorder="1" applyAlignment="1">
      <alignment horizontal="right" vertical="center"/>
    </xf>
    <xf numFmtId="204" fontId="29" fillId="0" borderId="10" xfId="0" applyNumberFormat="1" applyFont="1" applyBorder="1" applyAlignment="1">
      <alignment horizontal="right" vertical="center" wrapText="1"/>
    </xf>
    <xf numFmtId="204" fontId="30" fillId="0" borderId="10" xfId="0" applyNumberFormat="1" applyFont="1" applyBorder="1" applyAlignment="1">
      <alignment horizontal="right" vertical="center" wrapText="1"/>
    </xf>
    <xf numFmtId="204" fontId="29" fillId="0" borderId="10" xfId="0" applyNumberFormat="1" applyFont="1" applyBorder="1" applyAlignment="1">
      <alignment horizontal="right" vertical="center" wrapText="1"/>
    </xf>
    <xf numFmtId="204" fontId="11" fillId="33" borderId="10" xfId="0" applyNumberFormat="1" applyFont="1" applyFill="1" applyBorder="1" applyAlignment="1">
      <alignment horizontal="right" vertical="center"/>
    </xf>
    <xf numFmtId="204" fontId="23" fillId="34" borderId="23" xfId="0" applyNumberFormat="1" applyFont="1" applyFill="1" applyBorder="1" applyAlignment="1">
      <alignment horizontal="right" vertical="center"/>
    </xf>
    <xf numFmtId="204" fontId="11" fillId="0" borderId="10" xfId="0" applyNumberFormat="1" applyFont="1" applyBorder="1" applyAlignment="1">
      <alignment horizontal="right" vertical="center" wrapText="1"/>
    </xf>
    <xf numFmtId="204" fontId="23" fillId="0" borderId="10" xfId="0" applyNumberFormat="1" applyFont="1" applyBorder="1" applyAlignment="1">
      <alignment/>
    </xf>
    <xf numFmtId="204" fontId="9" fillId="33" borderId="10" xfId="0" applyNumberFormat="1" applyFont="1" applyFill="1" applyBorder="1" applyAlignment="1">
      <alignment horizontal="center" vertical="center" wrapText="1"/>
    </xf>
    <xf numFmtId="204" fontId="23" fillId="0" borderId="11" xfId="0" applyNumberFormat="1" applyFont="1" applyFill="1" applyBorder="1" applyAlignment="1">
      <alignment horizontal="right" vertical="center"/>
    </xf>
    <xf numFmtId="0" fontId="0" fillId="35" borderId="0" xfId="0" applyFill="1" applyAlignment="1">
      <alignment vertical="center"/>
    </xf>
    <xf numFmtId="0" fontId="8" fillId="35" borderId="0" xfId="0" applyFont="1" applyFill="1" applyAlignment="1">
      <alignment horizontal="right" vertic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 vertical="center"/>
    </xf>
    <xf numFmtId="0" fontId="22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vertical="center"/>
    </xf>
    <xf numFmtId="49" fontId="8" fillId="35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0" fontId="8" fillId="35" borderId="0" xfId="0" applyFont="1" applyFill="1" applyAlignment="1">
      <alignment vertical="center" wrapText="1"/>
    </xf>
    <xf numFmtId="0" fontId="8" fillId="35" borderId="0" xfId="53" applyFont="1" applyFill="1" applyAlignment="1">
      <alignment horizontal="right" vertical="center"/>
      <protection/>
    </xf>
    <xf numFmtId="0" fontId="0" fillId="35" borderId="0" xfId="53" applyFont="1" applyFill="1" applyAlignment="1">
      <alignment vertical="center"/>
      <protection/>
    </xf>
    <xf numFmtId="0" fontId="17" fillId="35" borderId="0" xfId="53" applyFont="1" applyFill="1" applyAlignment="1">
      <alignment horizontal="right" vertical="center"/>
      <protection/>
    </xf>
    <xf numFmtId="0" fontId="0" fillId="35" borderId="0" xfId="53" applyFont="1" applyFill="1">
      <alignment/>
      <protection/>
    </xf>
    <xf numFmtId="204" fontId="28" fillId="0" borderId="24" xfId="0" applyNumberFormat="1" applyFont="1" applyBorder="1" applyAlignment="1">
      <alignment horizontal="right" vertical="center"/>
    </xf>
    <xf numFmtId="204" fontId="31" fillId="0" borderId="25" xfId="0" applyNumberFormat="1" applyFont="1" applyBorder="1" applyAlignment="1">
      <alignment horizontal="right" vertical="center"/>
    </xf>
    <xf numFmtId="204" fontId="0" fillId="0" borderId="11" xfId="0" applyNumberFormat="1" applyBorder="1" applyAlignment="1">
      <alignment horizontal="right" vertical="center"/>
    </xf>
    <xf numFmtId="204" fontId="28" fillId="0" borderId="26" xfId="0" applyNumberFormat="1" applyFont="1" applyBorder="1" applyAlignment="1">
      <alignment horizontal="right" vertical="center"/>
    </xf>
    <xf numFmtId="204" fontId="0" fillId="0" borderId="10" xfId="0" applyNumberFormat="1" applyBorder="1" applyAlignment="1">
      <alignment horizontal="right" vertical="center"/>
    </xf>
    <xf numFmtId="204" fontId="0" fillId="0" borderId="25" xfId="0" applyNumberFormat="1" applyBorder="1" applyAlignment="1">
      <alignment horizontal="right" vertical="center"/>
    </xf>
    <xf numFmtId="0" fontId="8" fillId="0" borderId="14" xfId="0" applyFont="1" applyBorder="1" applyAlignment="1">
      <alignment horizontal="left" vertical="center" wrapText="1"/>
    </xf>
    <xf numFmtId="204" fontId="32" fillId="0" borderId="15" xfId="0" applyNumberFormat="1" applyFont="1" applyBorder="1" applyAlignment="1" applyProtection="1">
      <alignment horizontal="right" vertical="center" wrapText="1"/>
      <protection/>
    </xf>
    <xf numFmtId="204" fontId="32" fillId="0" borderId="15" xfId="0" applyNumberFormat="1" applyFont="1" applyBorder="1" applyAlignment="1" applyProtection="1">
      <alignment horizontal="right"/>
      <protection/>
    </xf>
    <xf numFmtId="204" fontId="8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 wrapText="1"/>
    </xf>
    <xf numFmtId="49" fontId="8" fillId="33" borderId="10" xfId="53" applyNumberFormat="1" applyFont="1" applyFill="1" applyBorder="1" applyAlignment="1">
      <alignment vertical="center" wrapText="1"/>
      <protection/>
    </xf>
    <xf numFmtId="49" fontId="34" fillId="0" borderId="10" xfId="0" applyNumberFormat="1" applyFont="1" applyBorder="1" applyAlignment="1" applyProtection="1">
      <alignment horizontal="center" vertical="center" wrapText="1"/>
      <protection/>
    </xf>
    <xf numFmtId="49" fontId="33" fillId="0" borderId="15" xfId="0" applyNumberFormat="1" applyFont="1" applyBorder="1" applyAlignment="1" applyProtection="1">
      <alignment horizontal="left" vertical="center" wrapText="1"/>
      <protection/>
    </xf>
    <xf numFmtId="49" fontId="33" fillId="0" borderId="15" xfId="0" applyNumberFormat="1" applyFont="1" applyBorder="1" applyAlignment="1" applyProtection="1">
      <alignment horizontal="center" vertical="center" wrapText="1"/>
      <protection/>
    </xf>
    <xf numFmtId="204" fontId="33" fillId="0" borderId="15" xfId="0" applyNumberFormat="1" applyFont="1" applyBorder="1" applyAlignment="1" applyProtection="1">
      <alignment horizontal="right" vertical="center" wrapText="1"/>
      <protection/>
    </xf>
    <xf numFmtId="49" fontId="32" fillId="0" borderId="15" xfId="0" applyNumberFormat="1" applyFont="1" applyBorder="1" applyAlignment="1" applyProtection="1">
      <alignment horizontal="left" vertical="center" wrapText="1"/>
      <protection/>
    </xf>
    <xf numFmtId="49" fontId="32" fillId="0" borderId="15" xfId="0" applyNumberFormat="1" applyFont="1" applyBorder="1" applyAlignment="1" applyProtection="1">
      <alignment horizontal="center" vertical="center" wrapText="1"/>
      <protection/>
    </xf>
    <xf numFmtId="204" fontId="32" fillId="0" borderId="15" xfId="0" applyNumberFormat="1" applyFont="1" applyBorder="1" applyAlignment="1" applyProtection="1">
      <alignment horizontal="right" vertical="center" wrapText="1"/>
      <protection/>
    </xf>
    <xf numFmtId="49" fontId="8" fillId="35" borderId="10" xfId="53" applyNumberFormat="1" applyFont="1" applyFill="1" applyBorder="1" applyAlignment="1">
      <alignment vertical="center" wrapText="1"/>
      <protection/>
    </xf>
    <xf numFmtId="204" fontId="8" fillId="35" borderId="10" xfId="0" applyNumberFormat="1" applyFont="1" applyFill="1" applyBorder="1" applyAlignment="1">
      <alignment horizontal="right" vertical="center" wrapText="1"/>
    </xf>
    <xf numFmtId="49" fontId="33" fillId="0" borderId="27" xfId="0" applyNumberFormat="1" applyFont="1" applyBorder="1" applyAlignment="1" applyProtection="1">
      <alignment horizontal="center" vertical="center" wrapText="1"/>
      <protection/>
    </xf>
    <xf numFmtId="49" fontId="33" fillId="0" borderId="28" xfId="0" applyNumberFormat="1" applyFont="1" applyBorder="1" applyAlignment="1" applyProtection="1">
      <alignment horizontal="center" vertical="center" wrapText="1"/>
      <protection/>
    </xf>
    <xf numFmtId="204" fontId="28" fillId="35" borderId="24" xfId="0" applyNumberFormat="1" applyFont="1" applyFill="1" applyBorder="1" applyAlignment="1">
      <alignment horizontal="right" vertical="center"/>
    </xf>
    <xf numFmtId="204" fontId="32" fillId="35" borderId="15" xfId="0" applyNumberFormat="1" applyFont="1" applyFill="1" applyBorder="1" applyAlignment="1" applyProtection="1">
      <alignment horizontal="right" vertical="center" wrapText="1"/>
      <protection/>
    </xf>
    <xf numFmtId="204" fontId="33" fillId="35" borderId="22" xfId="0" applyNumberFormat="1" applyFont="1" applyFill="1" applyBorder="1" applyAlignment="1" applyProtection="1">
      <alignment horizontal="right" vertical="center" wrapText="1"/>
      <protection/>
    </xf>
    <xf numFmtId="204" fontId="33" fillId="35" borderId="15" xfId="0" applyNumberFormat="1" applyFont="1" applyFill="1" applyBorder="1" applyAlignment="1" applyProtection="1">
      <alignment horizontal="right" vertical="center" wrapText="1"/>
      <protection/>
    </xf>
    <xf numFmtId="204" fontId="33" fillId="35" borderId="28" xfId="0" applyNumberFormat="1" applyFont="1" applyFill="1" applyBorder="1" applyAlignment="1" applyProtection="1">
      <alignment horizontal="right" vertical="center" wrapText="1"/>
      <protection/>
    </xf>
    <xf numFmtId="204" fontId="32" fillId="35" borderId="15" xfId="0" applyNumberFormat="1" applyFont="1" applyFill="1" applyBorder="1" applyAlignment="1" applyProtection="1">
      <alignment horizontal="right"/>
      <protection/>
    </xf>
    <xf numFmtId="0" fontId="8" fillId="0" borderId="29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wrapText="1"/>
    </xf>
    <xf numFmtId="195" fontId="8" fillId="35" borderId="10" xfId="0" applyNumberFormat="1" applyFont="1" applyFill="1" applyBorder="1" applyAlignment="1">
      <alignment horizontal="center" vertical="center" wrapText="1"/>
    </xf>
    <xf numFmtId="195" fontId="9" fillId="35" borderId="10" xfId="0" applyNumberFormat="1" applyFont="1" applyFill="1" applyBorder="1" applyAlignment="1">
      <alignment horizontal="center" vertical="center" wrapText="1"/>
    </xf>
    <xf numFmtId="195" fontId="8" fillId="35" borderId="10" xfId="0" applyNumberFormat="1" applyFont="1" applyFill="1" applyBorder="1" applyAlignment="1">
      <alignment horizontal="center" vertical="center"/>
    </xf>
    <xf numFmtId="2" fontId="0" fillId="35" borderId="10" xfId="0" applyNumberFormat="1" applyFill="1" applyBorder="1" applyAlignment="1">
      <alignment horizontal="center"/>
    </xf>
    <xf numFmtId="205" fontId="0" fillId="35" borderId="10" xfId="0" applyNumberFormat="1" applyFill="1" applyBorder="1" applyAlignment="1">
      <alignment horizontal="center"/>
    </xf>
    <xf numFmtId="49" fontId="33" fillId="0" borderId="28" xfId="0" applyNumberFormat="1" applyFont="1" applyBorder="1" applyAlignment="1" applyProtection="1">
      <alignment horizontal="left" vertical="center" wrapText="1"/>
      <protection/>
    </xf>
    <xf numFmtId="49" fontId="33" fillId="0" borderId="30" xfId="0" applyNumberFormat="1" applyFont="1" applyBorder="1" applyAlignment="1" applyProtection="1">
      <alignment horizontal="left" vertical="center" wrapText="1"/>
      <protection/>
    </xf>
    <xf numFmtId="49" fontId="33" fillId="0" borderId="30" xfId="0" applyNumberFormat="1" applyFont="1" applyBorder="1" applyAlignment="1" applyProtection="1">
      <alignment horizontal="center" vertical="center" wrapText="1"/>
      <protection/>
    </xf>
    <xf numFmtId="204" fontId="33" fillId="35" borderId="30" xfId="0" applyNumberFormat="1" applyFont="1" applyFill="1" applyBorder="1" applyAlignment="1" applyProtection="1">
      <alignment horizontal="right" vertical="center" wrapText="1"/>
      <protection/>
    </xf>
    <xf numFmtId="49" fontId="32" fillId="0" borderId="10" xfId="0" applyNumberFormat="1" applyFont="1" applyBorder="1" applyAlignment="1" applyProtection="1">
      <alignment horizontal="left" vertical="center" wrapText="1"/>
      <protection/>
    </xf>
    <xf numFmtId="49" fontId="32" fillId="0" borderId="10" xfId="0" applyNumberFormat="1" applyFont="1" applyBorder="1" applyAlignment="1" applyProtection="1">
      <alignment horizontal="center" vertical="center" wrapText="1"/>
      <protection/>
    </xf>
    <xf numFmtId="204" fontId="32" fillId="35" borderId="10" xfId="0" applyNumberFormat="1" applyFont="1" applyFill="1" applyBorder="1" applyAlignment="1" applyProtection="1">
      <alignment horizontal="right" vertical="center" wrapText="1"/>
      <protection/>
    </xf>
    <xf numFmtId="49" fontId="33" fillId="0" borderId="27" xfId="0" applyNumberFormat="1" applyFont="1" applyBorder="1" applyAlignment="1" applyProtection="1">
      <alignment horizontal="center" vertical="center" wrapText="1"/>
      <protection/>
    </xf>
    <xf numFmtId="49" fontId="33" fillId="0" borderId="28" xfId="0" applyNumberFormat="1" applyFont="1" applyBorder="1" applyAlignment="1" applyProtection="1">
      <alignment horizontal="center" vertical="center" wrapText="1"/>
      <protection/>
    </xf>
    <xf numFmtId="204" fontId="33" fillId="35" borderId="28" xfId="0" applyNumberFormat="1" applyFont="1" applyFill="1" applyBorder="1" applyAlignment="1" applyProtection="1">
      <alignment horizontal="right" vertical="center" wrapText="1"/>
      <protection/>
    </xf>
    <xf numFmtId="49" fontId="32" fillId="0" borderId="31" xfId="0" applyNumberFormat="1" applyFont="1" applyBorder="1" applyAlignment="1" applyProtection="1">
      <alignment horizontal="left" vertical="center" wrapText="1"/>
      <protection/>
    </xf>
    <xf numFmtId="49" fontId="33" fillId="0" borderId="32" xfId="0" applyNumberFormat="1" applyFont="1" applyBorder="1" applyAlignment="1" applyProtection="1">
      <alignment horizontal="left" vertical="center" wrapText="1"/>
      <protection/>
    </xf>
    <xf numFmtId="49" fontId="33" fillId="0" borderId="10" xfId="0" applyNumberFormat="1" applyFont="1" applyBorder="1" applyAlignment="1" applyProtection="1">
      <alignment horizontal="center" vertical="center" wrapText="1"/>
      <protection/>
    </xf>
    <xf numFmtId="204" fontId="33" fillId="35" borderId="10" xfId="0" applyNumberFormat="1" applyFont="1" applyFill="1" applyBorder="1" applyAlignment="1" applyProtection="1">
      <alignment horizontal="right" vertical="center" wrapText="1"/>
      <protection/>
    </xf>
    <xf numFmtId="49" fontId="32" fillId="0" borderId="31" xfId="0" applyNumberFormat="1" applyFont="1" applyBorder="1" applyAlignment="1" applyProtection="1">
      <alignment horizontal="left" vertical="center" wrapText="1"/>
      <protection/>
    </xf>
    <xf numFmtId="49" fontId="33" fillId="0" borderId="10" xfId="0" applyNumberFormat="1" applyFont="1" applyBorder="1" applyAlignment="1" applyProtection="1">
      <alignment horizontal="center" vertical="center" wrapText="1"/>
      <protection/>
    </xf>
    <xf numFmtId="204" fontId="33" fillId="35" borderId="10" xfId="0" applyNumberFormat="1" applyFont="1" applyFill="1" applyBorder="1" applyAlignment="1" applyProtection="1">
      <alignment horizontal="right" vertical="center" wrapText="1"/>
      <protection/>
    </xf>
    <xf numFmtId="49" fontId="33" fillId="0" borderId="10" xfId="0" applyNumberFormat="1" applyFont="1" applyBorder="1" applyAlignment="1" applyProtection="1">
      <alignment horizontal="left" vertical="center" wrapText="1"/>
      <protection/>
    </xf>
    <xf numFmtId="0" fontId="8" fillId="0" borderId="0" xfId="0" applyFont="1" applyAlignment="1">
      <alignment horizontal="center"/>
    </xf>
    <xf numFmtId="49" fontId="33" fillId="0" borderId="33" xfId="0" applyNumberFormat="1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>
      <alignment horizontal="center"/>
    </xf>
    <xf numFmtId="0" fontId="23" fillId="0" borderId="0" xfId="0" applyFont="1" applyAlignment="1">
      <alignment horizontal="left" wrapText="1"/>
    </xf>
    <xf numFmtId="195" fontId="8" fillId="0" borderId="10" xfId="0" applyNumberFormat="1" applyFont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12" fillId="0" borderId="34" xfId="0" applyFont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horizontal="right" vertical="center"/>
    </xf>
    <xf numFmtId="0" fontId="23" fillId="0" borderId="14" xfId="0" applyFont="1" applyBorder="1" applyAlignment="1">
      <alignment horizontal="right"/>
    </xf>
    <xf numFmtId="0" fontId="23" fillId="0" borderId="13" xfId="0" applyFont="1" applyBorder="1" applyAlignment="1">
      <alignment horizontal="right"/>
    </xf>
    <xf numFmtId="0" fontId="12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35" borderId="0" xfId="0" applyFont="1" applyFill="1" applyAlignment="1">
      <alignment horizontal="left" vertical="center"/>
    </xf>
    <xf numFmtId="0" fontId="12" fillId="35" borderId="0" xfId="0" applyFont="1" applyFill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8" fillId="35" borderId="35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12" fillId="33" borderId="0" xfId="53" applyFont="1" applyFill="1" applyAlignment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33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26"/>
  <sheetViews>
    <sheetView zoomScalePageLayoutView="0" workbookViewId="0" topLeftCell="A10">
      <selection activeCell="G18" sqref="G18"/>
    </sheetView>
  </sheetViews>
  <sheetFormatPr defaultColWidth="9.140625" defaultRowHeight="12.75"/>
  <cols>
    <col min="1" max="1" width="20.8515625" style="0" customWidth="1"/>
    <col min="2" max="2" width="57.8515625" style="0" customWidth="1"/>
    <col min="3" max="3" width="14.140625" style="0" customWidth="1"/>
  </cols>
  <sheetData>
    <row r="1" ht="15.75">
      <c r="C1" s="13" t="s">
        <v>11</v>
      </c>
    </row>
    <row r="2" ht="15.75">
      <c r="C2" s="13" t="s">
        <v>72</v>
      </c>
    </row>
    <row r="3" ht="15.75">
      <c r="C3" s="13" t="s">
        <v>73</v>
      </c>
    </row>
    <row r="4" ht="15" customHeight="1">
      <c r="C4" s="13" t="s">
        <v>259</v>
      </c>
    </row>
    <row r="5" ht="15.75" hidden="1">
      <c r="C5" s="12"/>
    </row>
    <row r="6" spans="1:3" ht="31.5" customHeight="1" thickBot="1">
      <c r="A6" s="233" t="s">
        <v>321</v>
      </c>
      <c r="B6" s="233"/>
      <c r="C6" s="233"/>
    </row>
    <row r="7" ht="13.5" thickBot="1"/>
    <row r="8" spans="1:3" ht="13.5" customHeight="1" thickBot="1">
      <c r="A8" s="104" t="s">
        <v>108</v>
      </c>
      <c r="B8" s="105" t="s">
        <v>109</v>
      </c>
      <c r="C8" s="105" t="s">
        <v>110</v>
      </c>
    </row>
    <row r="9" spans="1:3" ht="15" customHeight="1">
      <c r="A9" s="106"/>
      <c r="B9" s="107" t="s">
        <v>74</v>
      </c>
      <c r="C9" s="139">
        <v>22760.147</v>
      </c>
    </row>
    <row r="10" spans="1:3" ht="20.25" customHeight="1">
      <c r="A10" s="108" t="s">
        <v>111</v>
      </c>
      <c r="B10" s="109" t="s">
        <v>112</v>
      </c>
      <c r="C10" s="140">
        <v>12633.147</v>
      </c>
    </row>
    <row r="11" spans="1:3" ht="30.75" customHeight="1">
      <c r="A11" s="108" t="s">
        <v>249</v>
      </c>
      <c r="B11" s="109" t="s">
        <v>113</v>
      </c>
      <c r="C11" s="141">
        <v>3237</v>
      </c>
    </row>
    <row r="12" spans="1:3" ht="20.25" customHeight="1">
      <c r="A12" s="111" t="s">
        <v>114</v>
      </c>
      <c r="B12" s="109" t="s">
        <v>115</v>
      </c>
      <c r="C12" s="143">
        <v>7</v>
      </c>
    </row>
    <row r="13" spans="1:3" ht="20.25" customHeight="1">
      <c r="A13" s="111" t="s">
        <v>116</v>
      </c>
      <c r="B13" s="109" t="s">
        <v>117</v>
      </c>
      <c r="C13" s="140">
        <v>2084</v>
      </c>
    </row>
    <row r="14" spans="1:3" ht="20.25" customHeight="1">
      <c r="A14" s="111" t="s">
        <v>118</v>
      </c>
      <c r="B14" s="110" t="s">
        <v>75</v>
      </c>
      <c r="C14" s="142">
        <v>2084</v>
      </c>
    </row>
    <row r="15" spans="1:3" ht="20.25" customHeight="1">
      <c r="A15" s="111" t="s">
        <v>119</v>
      </c>
      <c r="B15" s="110" t="s">
        <v>76</v>
      </c>
      <c r="C15" s="140">
        <v>4799</v>
      </c>
    </row>
    <row r="16" spans="1:3" ht="20.25" customHeight="1">
      <c r="A16" s="112"/>
      <c r="B16" s="107" t="s">
        <v>7</v>
      </c>
      <c r="C16" s="145">
        <f>C17+C21+C22</f>
        <v>1028.502</v>
      </c>
    </row>
    <row r="17" spans="1:3" ht="42" customHeight="1">
      <c r="A17" s="113" t="s">
        <v>120</v>
      </c>
      <c r="B17" s="114" t="s">
        <v>121</v>
      </c>
      <c r="C17" s="140">
        <v>543.536</v>
      </c>
    </row>
    <row r="18" spans="1:3" ht="42" customHeight="1">
      <c r="A18" s="113" t="s">
        <v>260</v>
      </c>
      <c r="B18" s="115" t="s">
        <v>261</v>
      </c>
      <c r="C18" s="144">
        <v>8.288</v>
      </c>
    </row>
    <row r="19" spans="1:3" ht="39.75" customHeight="1">
      <c r="A19" s="113" t="s">
        <v>122</v>
      </c>
      <c r="B19" s="115" t="s">
        <v>123</v>
      </c>
      <c r="C19" s="146">
        <v>290</v>
      </c>
    </row>
    <row r="20" spans="1:3" ht="28.5" customHeight="1">
      <c r="A20" s="113" t="s">
        <v>124</v>
      </c>
      <c r="B20" s="115" t="s">
        <v>125</v>
      </c>
      <c r="C20" s="146">
        <v>245.248</v>
      </c>
    </row>
    <row r="21" spans="1:3" ht="28.5" customHeight="1">
      <c r="A21" s="113" t="s">
        <v>126</v>
      </c>
      <c r="B21" s="109" t="s">
        <v>127</v>
      </c>
      <c r="C21" s="146">
        <v>377.808</v>
      </c>
    </row>
    <row r="22" spans="1:3" ht="20.25" customHeight="1">
      <c r="A22" s="113" t="s">
        <v>128</v>
      </c>
      <c r="B22" s="109" t="s">
        <v>129</v>
      </c>
      <c r="C22" s="144">
        <v>107.158</v>
      </c>
    </row>
    <row r="23" spans="1:3" ht="20.25" customHeight="1">
      <c r="A23" s="112"/>
      <c r="B23" s="116" t="s">
        <v>130</v>
      </c>
      <c r="C23" s="139">
        <f>C9+C16</f>
        <v>23788.649</v>
      </c>
    </row>
    <row r="24" spans="1:3" s="123" customFormat="1" ht="15.75" customHeight="1">
      <c r="A24" s="234" t="s">
        <v>250</v>
      </c>
      <c r="B24" s="235"/>
      <c r="C24" s="149">
        <v>0</v>
      </c>
    </row>
    <row r="25" spans="1:3" ht="12.75">
      <c r="A25" s="236" t="s">
        <v>87</v>
      </c>
      <c r="B25" s="237"/>
      <c r="C25" s="147">
        <v>9304.602</v>
      </c>
    </row>
    <row r="26" spans="1:3" ht="12.75">
      <c r="A26" s="236" t="s">
        <v>247</v>
      </c>
      <c r="B26" s="237"/>
      <c r="C26" s="147">
        <f>C23+C24+C25</f>
        <v>33093.251000000004</v>
      </c>
    </row>
  </sheetData>
  <sheetProtection/>
  <mergeCells count="4">
    <mergeCell ref="A6:C6"/>
    <mergeCell ref="A24:B24"/>
    <mergeCell ref="A25:B25"/>
    <mergeCell ref="A26:B26"/>
  </mergeCells>
  <printOptions horizontalCentered="1"/>
  <pageMargins left="0.5511811023622047" right="0.4330708661417323" top="0.3937007874015748" bottom="0.3937007874015748" header="0.5118110236220472" footer="0.31496062992125984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B25"/>
  <sheetViews>
    <sheetView zoomScalePageLayoutView="0" workbookViewId="0" topLeftCell="A10">
      <selection activeCell="B22" sqref="B22"/>
    </sheetView>
  </sheetViews>
  <sheetFormatPr defaultColWidth="9.140625" defaultRowHeight="12.75"/>
  <cols>
    <col min="1" max="1" width="48.8515625" style="80" customWidth="1"/>
    <col min="2" max="2" width="31.7109375" style="80" customWidth="1"/>
  </cols>
  <sheetData>
    <row r="1" ht="15.75">
      <c r="B1" s="81" t="s">
        <v>29</v>
      </c>
    </row>
    <row r="2" ht="15.75">
      <c r="B2" s="81" t="s">
        <v>12</v>
      </c>
    </row>
    <row r="3" ht="15.75">
      <c r="B3" s="81" t="s">
        <v>39</v>
      </c>
    </row>
    <row r="4" ht="15.75">
      <c r="B4" s="151" t="s">
        <v>263</v>
      </c>
    </row>
    <row r="7" spans="1:2" ht="16.5">
      <c r="A7" s="260" t="s">
        <v>60</v>
      </c>
      <c r="B7" s="260"/>
    </row>
    <row r="8" spans="1:2" ht="16.5">
      <c r="A8" s="260" t="s">
        <v>61</v>
      </c>
      <c r="B8" s="260"/>
    </row>
    <row r="9" spans="1:2" ht="16.5">
      <c r="A9" s="260" t="s">
        <v>288</v>
      </c>
      <c r="B9" s="260"/>
    </row>
    <row r="11" spans="1:2" ht="99.75" customHeight="1">
      <c r="A11" s="259" t="s">
        <v>298</v>
      </c>
      <c r="B11" s="259"/>
    </row>
    <row r="12" spans="1:2" ht="33" customHeight="1">
      <c r="A12" s="259" t="s">
        <v>299</v>
      </c>
      <c r="B12" s="259"/>
    </row>
    <row r="14" spans="1:2" ht="18" customHeight="1">
      <c r="A14" s="79" t="s">
        <v>62</v>
      </c>
      <c r="B14" s="79" t="s">
        <v>63</v>
      </c>
    </row>
    <row r="15" spans="1:2" ht="16.5" customHeight="1">
      <c r="A15" s="85" t="s">
        <v>64</v>
      </c>
      <c r="B15" s="84">
        <v>0</v>
      </c>
    </row>
    <row r="16" spans="1:2" ht="16.5">
      <c r="A16" s="82" t="s">
        <v>66</v>
      </c>
      <c r="B16" s="84">
        <v>0</v>
      </c>
    </row>
    <row r="17" spans="1:2" ht="21" customHeight="1">
      <c r="A17" s="86" t="s">
        <v>67</v>
      </c>
      <c r="B17" s="84">
        <v>0</v>
      </c>
    </row>
    <row r="18" spans="1:2" ht="21" customHeight="1">
      <c r="A18" s="87" t="s">
        <v>68</v>
      </c>
      <c r="B18" s="84">
        <v>0</v>
      </c>
    </row>
    <row r="19" spans="1:2" ht="36" customHeight="1">
      <c r="A19" s="83" t="s">
        <v>70</v>
      </c>
      <c r="B19" s="84">
        <v>0</v>
      </c>
    </row>
    <row r="20" spans="1:2" ht="18.75" customHeight="1">
      <c r="A20" s="86" t="s">
        <v>67</v>
      </c>
      <c r="B20" s="84">
        <v>0</v>
      </c>
    </row>
    <row r="21" spans="1:2" ht="18.75" customHeight="1">
      <c r="A21" s="87" t="s">
        <v>68</v>
      </c>
      <c r="B21" s="84">
        <v>0</v>
      </c>
    </row>
    <row r="22" spans="1:2" ht="91.5" customHeight="1">
      <c r="A22" s="83" t="s">
        <v>69</v>
      </c>
      <c r="B22" s="84">
        <v>0</v>
      </c>
    </row>
    <row r="23" spans="1:2" ht="18.75" customHeight="1">
      <c r="A23" s="86" t="s">
        <v>67</v>
      </c>
      <c r="B23" s="84">
        <v>0</v>
      </c>
    </row>
    <row r="24" spans="1:2" ht="15.75">
      <c r="A24" s="87" t="s">
        <v>68</v>
      </c>
      <c r="B24" s="84">
        <v>0</v>
      </c>
    </row>
    <row r="25" spans="1:2" ht="18.75" customHeight="1">
      <c r="A25" s="85" t="s">
        <v>65</v>
      </c>
      <c r="B25" s="84">
        <v>0</v>
      </c>
    </row>
  </sheetData>
  <sheetProtection/>
  <mergeCells count="5">
    <mergeCell ref="A12:B12"/>
    <mergeCell ref="A7:B7"/>
    <mergeCell ref="A8:B8"/>
    <mergeCell ref="A9:B9"/>
    <mergeCell ref="A11:B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E27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5.421875" style="0" customWidth="1"/>
    <col min="2" max="2" width="55.28125" style="62" customWidth="1"/>
    <col min="3" max="3" width="11.28125" style="62" customWidth="1"/>
    <col min="4" max="4" width="10.8515625" style="0" bestFit="1" customWidth="1"/>
    <col min="5" max="5" width="10.421875" style="0" bestFit="1" customWidth="1"/>
  </cols>
  <sheetData>
    <row r="1" spans="2:3" ht="15.75">
      <c r="B1" s="60"/>
      <c r="C1" s="61" t="s">
        <v>51</v>
      </c>
    </row>
    <row r="2" ht="15.75">
      <c r="C2" s="61" t="s">
        <v>12</v>
      </c>
    </row>
    <row r="3" ht="15.75">
      <c r="C3" s="61" t="s">
        <v>39</v>
      </c>
    </row>
    <row r="4" ht="15.75">
      <c r="C4" s="151" t="s">
        <v>264</v>
      </c>
    </row>
    <row r="5" spans="2:3" ht="12.75">
      <c r="B5" s="63"/>
      <c r="C5" s="63"/>
    </row>
    <row r="6" spans="1:5" ht="37.5" customHeight="1">
      <c r="A6" s="261" t="s">
        <v>300</v>
      </c>
      <c r="B6" s="261"/>
      <c r="C6" s="261"/>
      <c r="D6" s="33"/>
      <c r="E6" s="33"/>
    </row>
    <row r="7" spans="2:5" ht="12.75">
      <c r="B7" s="64"/>
      <c r="C7" s="65"/>
      <c r="D7" s="33"/>
      <c r="E7" s="33"/>
    </row>
    <row r="8" spans="1:3" ht="30.75" customHeight="1">
      <c r="A8" s="73" t="s">
        <v>52</v>
      </c>
      <c r="B8" s="66" t="s">
        <v>20</v>
      </c>
      <c r="C8" s="67" t="s">
        <v>30</v>
      </c>
    </row>
    <row r="9" spans="1:5" s="36" customFormat="1" ht="15.75">
      <c r="A9" s="76"/>
      <c r="B9" s="68" t="s">
        <v>31</v>
      </c>
      <c r="C9" s="148">
        <f>C10+C11+C12</f>
        <v>4506.320000000001</v>
      </c>
      <c r="D9" s="43"/>
      <c r="E9" s="45"/>
    </row>
    <row r="10" spans="1:5" s="36" customFormat="1" ht="31.5">
      <c r="A10" s="178">
        <v>1</v>
      </c>
      <c r="B10" s="179" t="s">
        <v>251</v>
      </c>
      <c r="C10" s="177">
        <v>1345.286</v>
      </c>
      <c r="D10" s="43"/>
      <c r="E10" s="45"/>
    </row>
    <row r="11" spans="1:3" s="44" customFormat="1" ht="47.25">
      <c r="A11" s="70">
        <v>2</v>
      </c>
      <c r="B11" s="180" t="s">
        <v>253</v>
      </c>
      <c r="C11" s="177">
        <v>2989.984</v>
      </c>
    </row>
    <row r="12" spans="1:3" s="44" customFormat="1" ht="31.5">
      <c r="A12" s="162">
        <v>3</v>
      </c>
      <c r="B12" s="188" t="s">
        <v>282</v>
      </c>
      <c r="C12" s="189">
        <v>171.05</v>
      </c>
    </row>
    <row r="13" spans="1:3" s="44" customFormat="1" ht="63.75" customHeight="1">
      <c r="A13" s="200">
        <v>4</v>
      </c>
      <c r="B13" s="232" t="s">
        <v>362</v>
      </c>
      <c r="C13" s="231">
        <v>5</v>
      </c>
    </row>
    <row r="14" spans="2:3" ht="15.75">
      <c r="B14" s="226"/>
      <c r="C14" s="69"/>
    </row>
    <row r="15" spans="2:3" ht="15.75">
      <c r="B15" s="226"/>
      <c r="C15" s="69"/>
    </row>
    <row r="16" ht="12.75">
      <c r="C16" s="69"/>
    </row>
    <row r="17" ht="12.75">
      <c r="C17" s="69"/>
    </row>
    <row r="18" ht="12.75">
      <c r="C18" s="69"/>
    </row>
    <row r="19" ht="12.75">
      <c r="C19" s="69"/>
    </row>
    <row r="20" ht="12.75">
      <c r="C20" s="69"/>
    </row>
    <row r="21" ht="12.75">
      <c r="C21" s="69"/>
    </row>
    <row r="22" ht="12.75">
      <c r="C22" s="69"/>
    </row>
    <row r="23" ht="12.75">
      <c r="C23" s="69"/>
    </row>
    <row r="24" ht="12.75">
      <c r="C24" s="69"/>
    </row>
    <row r="25" ht="12.75">
      <c r="C25" s="69"/>
    </row>
    <row r="26" ht="12.75">
      <c r="C26" s="69"/>
    </row>
    <row r="27" ht="12.75">
      <c r="C27" s="69"/>
    </row>
  </sheetData>
  <sheetProtection/>
  <mergeCells count="1">
    <mergeCell ref="A6:C6"/>
  </mergeCells>
  <printOptions horizontalCentered="1"/>
  <pageMargins left="0.5511811023622047" right="0.17" top="0.3937007874015748" bottom="0.3937007874015748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D17"/>
  <sheetViews>
    <sheetView tabSelected="1" zoomScalePageLayoutView="0" workbookViewId="0" topLeftCell="A1">
      <selection activeCell="N24" sqref="N24"/>
    </sheetView>
  </sheetViews>
  <sheetFormatPr defaultColWidth="9.140625" defaultRowHeight="12.75"/>
  <cols>
    <col min="1" max="1" width="49.57421875" style="0" customWidth="1"/>
    <col min="2" max="2" width="11.8515625" style="0" customWidth="1"/>
    <col min="3" max="4" width="12.140625" style="0" customWidth="1"/>
  </cols>
  <sheetData>
    <row r="1" ht="12.75">
      <c r="D1" s="103" t="s">
        <v>99</v>
      </c>
    </row>
    <row r="2" ht="12.75">
      <c r="D2" s="103" t="s">
        <v>12</v>
      </c>
    </row>
    <row r="3" ht="12.75">
      <c r="D3" s="103" t="s">
        <v>39</v>
      </c>
    </row>
    <row r="4" ht="15.75">
      <c r="D4" s="151" t="s">
        <v>289</v>
      </c>
    </row>
    <row r="5" ht="12.75">
      <c r="D5" s="88"/>
    </row>
    <row r="6" spans="1:4" ht="15">
      <c r="A6" s="262" t="s">
        <v>91</v>
      </c>
      <c r="B6" s="262"/>
      <c r="C6" s="262"/>
      <c r="D6" s="262"/>
    </row>
    <row r="7" spans="1:4" ht="15">
      <c r="A7" s="262"/>
      <c r="B7" s="262"/>
      <c r="C7" s="262"/>
      <c r="D7" s="262"/>
    </row>
    <row r="8" ht="12.75">
      <c r="D8" s="92" t="s">
        <v>100</v>
      </c>
    </row>
    <row r="9" spans="1:4" ht="39" thickBot="1">
      <c r="A9" s="98" t="s">
        <v>92</v>
      </c>
      <c r="B9" s="98" t="s">
        <v>325</v>
      </c>
      <c r="C9" s="98" t="s">
        <v>101</v>
      </c>
      <c r="D9" s="98" t="s">
        <v>93</v>
      </c>
    </row>
    <row r="10" spans="1:4" ht="39" thickBot="1">
      <c r="A10" s="99" t="s">
        <v>94</v>
      </c>
      <c r="B10" s="192">
        <f>B11+B12+B13</f>
        <v>1500</v>
      </c>
      <c r="C10" s="168">
        <f>C11+C12+C13</f>
        <v>0</v>
      </c>
      <c r="D10" s="168">
        <f>D11+D12+D13</f>
        <v>0</v>
      </c>
    </row>
    <row r="11" spans="1:4" ht="12.75">
      <c r="A11" s="124" t="s">
        <v>154</v>
      </c>
      <c r="B11" s="169">
        <v>0</v>
      </c>
      <c r="C11" s="169">
        <v>0</v>
      </c>
      <c r="D11" s="170">
        <v>0</v>
      </c>
    </row>
    <row r="12" spans="1:4" ht="12.75">
      <c r="A12" s="124" t="s">
        <v>155</v>
      </c>
      <c r="B12" s="169">
        <v>0</v>
      </c>
      <c r="C12" s="169">
        <v>0</v>
      </c>
      <c r="D12" s="170">
        <v>0</v>
      </c>
    </row>
    <row r="13" spans="1:4" ht="14.25" customHeight="1" thickBot="1">
      <c r="A13" s="100" t="s">
        <v>95</v>
      </c>
      <c r="B13" s="170">
        <v>1500</v>
      </c>
      <c r="C13" s="170">
        <v>0</v>
      </c>
      <c r="D13" s="170">
        <v>0</v>
      </c>
    </row>
    <row r="14" spans="1:4" ht="90" thickBot="1">
      <c r="A14" s="99" t="s">
        <v>96</v>
      </c>
      <c r="B14" s="168">
        <v>2989.984</v>
      </c>
      <c r="C14" s="168">
        <f>C15</f>
        <v>0</v>
      </c>
      <c r="D14" s="171">
        <f>C14/B14*100</f>
        <v>0</v>
      </c>
    </row>
    <row r="15" spans="1:4" ht="12.75">
      <c r="A15" s="101" t="s">
        <v>97</v>
      </c>
      <c r="B15" s="172">
        <v>1345.286</v>
      </c>
      <c r="C15" s="172">
        <v>0</v>
      </c>
      <c r="D15" s="172">
        <f>C15/B15*100</f>
        <v>0</v>
      </c>
    </row>
    <row r="16" spans="1:4" ht="13.5" thickBot="1">
      <c r="A16" s="100" t="s">
        <v>95</v>
      </c>
      <c r="B16" s="173">
        <v>1489.984</v>
      </c>
      <c r="C16" s="173">
        <v>0</v>
      </c>
      <c r="D16" s="172">
        <f>C16/B16*100</f>
        <v>0</v>
      </c>
    </row>
    <row r="17" spans="1:4" ht="13.5" thickBot="1">
      <c r="A17" s="102" t="s">
        <v>98</v>
      </c>
      <c r="B17" s="168">
        <f>B10+B14</f>
        <v>4489.984</v>
      </c>
      <c r="C17" s="168">
        <f>C10+C14</f>
        <v>0</v>
      </c>
      <c r="D17" s="171">
        <f>C17/B17*100</f>
        <v>0</v>
      </c>
    </row>
  </sheetData>
  <sheetProtection/>
  <mergeCells count="2">
    <mergeCell ref="A6:D6"/>
    <mergeCell ref="A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2"/>
  <sheetViews>
    <sheetView zoomScalePageLayoutView="0" workbookViewId="0" topLeftCell="A1">
      <selection activeCell="J22" sqref="J22"/>
    </sheetView>
  </sheetViews>
  <sheetFormatPr defaultColWidth="9.140625" defaultRowHeight="12.75" outlineLevelRow="2"/>
  <cols>
    <col min="1" max="1" width="55.28125" style="125" customWidth="1"/>
    <col min="2" max="2" width="7.28125" style="125" customWidth="1"/>
    <col min="3" max="3" width="13.140625" style="167" customWidth="1"/>
    <col min="4" max="4" width="10.421875" style="126" bestFit="1" customWidth="1"/>
    <col min="5" max="16384" width="9.140625" style="126" customWidth="1"/>
  </cols>
  <sheetData>
    <row r="1" ht="15.75">
      <c r="C1" s="164" t="s">
        <v>291</v>
      </c>
    </row>
    <row r="2" ht="15.75">
      <c r="C2" s="164" t="s">
        <v>12</v>
      </c>
    </row>
    <row r="3" ht="15.75">
      <c r="C3" s="164" t="s">
        <v>39</v>
      </c>
    </row>
    <row r="4" ht="15.75">
      <c r="C4" s="151" t="s">
        <v>264</v>
      </c>
    </row>
    <row r="5" spans="1:3" ht="12.75">
      <c r="A5" s="127"/>
      <c r="B5" s="127"/>
      <c r="C5" s="165"/>
    </row>
    <row r="6" spans="1:4" ht="70.5" customHeight="1">
      <c r="A6" s="257" t="s">
        <v>308</v>
      </c>
      <c r="B6" s="257"/>
      <c r="C6" s="257"/>
      <c r="D6" s="128"/>
    </row>
    <row r="7" spans="1:4" ht="12.75">
      <c r="A7" s="129"/>
      <c r="B7" s="129"/>
      <c r="C7" s="166" t="s">
        <v>157</v>
      </c>
      <c r="D7" s="128"/>
    </row>
    <row r="8" spans="1:3" ht="21">
      <c r="A8" s="181" t="s">
        <v>158</v>
      </c>
      <c r="B8" s="181" t="s">
        <v>290</v>
      </c>
      <c r="C8" s="181" t="s">
        <v>309</v>
      </c>
    </row>
    <row r="9" spans="1:3" ht="12.75" outlineLevel="1">
      <c r="A9" s="130" t="s">
        <v>163</v>
      </c>
      <c r="B9" s="132" t="s">
        <v>164</v>
      </c>
      <c r="C9" s="175">
        <v>8638.139</v>
      </c>
    </row>
    <row r="10" spans="1:3" ht="33.75" outlineLevel="2">
      <c r="A10" s="182" t="s">
        <v>170</v>
      </c>
      <c r="B10" s="183" t="s">
        <v>171</v>
      </c>
      <c r="C10" s="184">
        <v>8089.736</v>
      </c>
    </row>
    <row r="11" spans="1:3" ht="12.75" outlineLevel="2">
      <c r="A11" s="182" t="s">
        <v>186</v>
      </c>
      <c r="B11" s="183" t="s">
        <v>187</v>
      </c>
      <c r="C11" s="184">
        <v>0</v>
      </c>
    </row>
    <row r="12" spans="1:3" ht="12.75" outlineLevel="2">
      <c r="A12" s="182" t="s">
        <v>188</v>
      </c>
      <c r="B12" s="183" t="s">
        <v>189</v>
      </c>
      <c r="C12" s="184">
        <v>548.403</v>
      </c>
    </row>
    <row r="13" spans="1:3" ht="12.75" outlineLevel="2">
      <c r="A13" s="185" t="s">
        <v>344</v>
      </c>
      <c r="B13" s="186" t="s">
        <v>345</v>
      </c>
      <c r="C13" s="187">
        <v>255</v>
      </c>
    </row>
    <row r="14" spans="1:3" ht="12.75" outlineLevel="2">
      <c r="A14" s="182" t="s">
        <v>346</v>
      </c>
      <c r="B14" s="183" t="s">
        <v>347</v>
      </c>
      <c r="C14" s="184">
        <v>255</v>
      </c>
    </row>
    <row r="15" spans="1:3" ht="22.5" outlineLevel="2">
      <c r="A15" s="185" t="s">
        <v>301</v>
      </c>
      <c r="B15" s="186" t="s">
        <v>303</v>
      </c>
      <c r="C15" s="187">
        <v>30</v>
      </c>
    </row>
    <row r="16" spans="1:3" ht="12.75" outlineLevel="2">
      <c r="A16" s="182" t="s">
        <v>304</v>
      </c>
      <c r="B16" s="183" t="s">
        <v>302</v>
      </c>
      <c r="C16" s="184">
        <v>30</v>
      </c>
    </row>
    <row r="17" spans="1:3" ht="12.75" outlineLevel="1">
      <c r="A17" s="130" t="s">
        <v>194</v>
      </c>
      <c r="B17" s="132" t="s">
        <v>195</v>
      </c>
      <c r="C17" s="175">
        <v>11868.536</v>
      </c>
    </row>
    <row r="18" spans="1:3" ht="12.75" outlineLevel="2">
      <c r="A18" s="182" t="s">
        <v>196</v>
      </c>
      <c r="B18" s="183" t="s">
        <v>197</v>
      </c>
      <c r="C18" s="184">
        <v>11868.536</v>
      </c>
    </row>
    <row r="19" spans="1:3" ht="12.75" outlineLevel="1">
      <c r="A19" s="130" t="s">
        <v>198</v>
      </c>
      <c r="B19" s="132" t="s">
        <v>199</v>
      </c>
      <c r="C19" s="175">
        <v>5290.293</v>
      </c>
    </row>
    <row r="20" spans="1:3" ht="12.75" outlineLevel="2">
      <c r="A20" s="182" t="s">
        <v>200</v>
      </c>
      <c r="B20" s="183" t="s">
        <v>201</v>
      </c>
      <c r="C20" s="184">
        <v>692.559</v>
      </c>
    </row>
    <row r="21" spans="1:3" ht="12.75" outlineLevel="2">
      <c r="A21" s="182" t="s">
        <v>305</v>
      </c>
      <c r="B21" s="183" t="s">
        <v>306</v>
      </c>
      <c r="C21" s="184">
        <v>1315.248</v>
      </c>
    </row>
    <row r="22" spans="1:3" ht="12.75" outlineLevel="2">
      <c r="A22" s="182" t="s">
        <v>204</v>
      </c>
      <c r="B22" s="183" t="s">
        <v>205</v>
      </c>
      <c r="C22" s="184">
        <v>3282.486</v>
      </c>
    </row>
    <row r="23" spans="1:3" ht="12.75" outlineLevel="1">
      <c r="A23" s="130" t="s">
        <v>214</v>
      </c>
      <c r="B23" s="132" t="s">
        <v>215</v>
      </c>
      <c r="C23" s="175">
        <v>7897.965</v>
      </c>
    </row>
    <row r="24" spans="1:3" ht="12.75" outlineLevel="2">
      <c r="A24" s="182" t="s">
        <v>216</v>
      </c>
      <c r="B24" s="183" t="s">
        <v>217</v>
      </c>
      <c r="C24" s="184">
        <v>7647.965</v>
      </c>
    </row>
    <row r="25" spans="1:3" ht="12.75" outlineLevel="2">
      <c r="A25" s="182" t="s">
        <v>320</v>
      </c>
      <c r="B25" s="183" t="s">
        <v>307</v>
      </c>
      <c r="C25" s="184">
        <v>250</v>
      </c>
    </row>
    <row r="26" spans="1:3" ht="12.75" outlineLevel="1">
      <c r="A26" s="130" t="s">
        <v>221</v>
      </c>
      <c r="B26" s="132" t="s">
        <v>222</v>
      </c>
      <c r="C26" s="175">
        <v>171.05</v>
      </c>
    </row>
    <row r="27" spans="1:3" ht="12.75" outlineLevel="2">
      <c r="A27" s="182" t="s">
        <v>335</v>
      </c>
      <c r="B27" s="183" t="s">
        <v>224</v>
      </c>
      <c r="C27" s="184">
        <v>171.05</v>
      </c>
    </row>
    <row r="28" spans="1:3" ht="12.75" outlineLevel="2">
      <c r="A28" s="185" t="s">
        <v>350</v>
      </c>
      <c r="B28" s="186" t="s">
        <v>349</v>
      </c>
      <c r="C28" s="187">
        <v>30</v>
      </c>
    </row>
    <row r="29" spans="1:3" ht="12.75" outlineLevel="2">
      <c r="A29" s="182" t="s">
        <v>348</v>
      </c>
      <c r="B29" s="183" t="s">
        <v>351</v>
      </c>
      <c r="C29" s="184">
        <v>30</v>
      </c>
    </row>
    <row r="30" spans="1:3" ht="22.5" outlineLevel="1">
      <c r="A30" s="130" t="s">
        <v>232</v>
      </c>
      <c r="B30" s="132" t="s">
        <v>233</v>
      </c>
      <c r="C30" s="175">
        <v>101.7</v>
      </c>
    </row>
    <row r="31" spans="1:3" ht="12.75" outlineLevel="2">
      <c r="A31" s="182" t="s">
        <v>234</v>
      </c>
      <c r="B31" s="183" t="s">
        <v>235</v>
      </c>
      <c r="C31" s="184">
        <v>101.7</v>
      </c>
    </row>
    <row r="32" spans="1:3" ht="12.75">
      <c r="A32" s="136"/>
      <c r="B32" s="138"/>
      <c r="C32" s="176">
        <f>SUM(C9+C13+C15+C17+C19+C23+C26+C28+C30)</f>
        <v>34282.683000000005</v>
      </c>
    </row>
  </sheetData>
  <sheetProtection/>
  <mergeCells count="1"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42"/>
  <sheetViews>
    <sheetView zoomScalePageLayoutView="0" workbookViewId="0" topLeftCell="A1">
      <selection activeCell="A6" sqref="A6:B6"/>
    </sheetView>
  </sheetViews>
  <sheetFormatPr defaultColWidth="9.140625" defaultRowHeight="12.75"/>
  <cols>
    <col min="1" max="1" width="14.28125" style="0" customWidth="1"/>
    <col min="2" max="2" width="63.421875" style="0" customWidth="1"/>
  </cols>
  <sheetData>
    <row r="1" ht="15.75">
      <c r="B1" s="13" t="s">
        <v>13</v>
      </c>
    </row>
    <row r="2" ht="15.75">
      <c r="B2" s="13" t="s">
        <v>12</v>
      </c>
    </row>
    <row r="3" ht="15.75">
      <c r="B3" s="13" t="s">
        <v>39</v>
      </c>
    </row>
    <row r="4" ht="15.75">
      <c r="B4" s="13" t="s">
        <v>262</v>
      </c>
    </row>
    <row r="5" ht="16.5" customHeight="1">
      <c r="B5" s="13"/>
    </row>
    <row r="6" spans="1:2" ht="51" customHeight="1">
      <c r="A6" s="238" t="s">
        <v>292</v>
      </c>
      <c r="B6" s="238"/>
    </row>
    <row r="7" spans="1:2" ht="15.75" customHeight="1">
      <c r="A7" s="239"/>
      <c r="B7" s="239"/>
    </row>
    <row r="8" spans="1:2" s="5" customFormat="1" ht="24" customHeight="1">
      <c r="A8" s="240" t="s">
        <v>35</v>
      </c>
      <c r="B8" s="242" t="s">
        <v>40</v>
      </c>
    </row>
    <row r="9" spans="1:2" s="5" customFormat="1" ht="25.5" customHeight="1">
      <c r="A9" s="241"/>
      <c r="B9" s="242"/>
    </row>
    <row r="10" spans="1:2" s="5" customFormat="1" ht="12.75">
      <c r="A10" s="6">
        <v>1</v>
      </c>
      <c r="B10" s="6">
        <v>2</v>
      </c>
    </row>
    <row r="11" spans="1:2" s="7" customFormat="1" ht="32.25" customHeight="1">
      <c r="A11" s="11">
        <v>903</v>
      </c>
      <c r="B11" s="50" t="s">
        <v>0</v>
      </c>
    </row>
    <row r="12" spans="1:2" s="7" customFormat="1" ht="31.5" customHeight="1">
      <c r="A12" s="11">
        <v>910</v>
      </c>
      <c r="B12" s="50" t="s">
        <v>131</v>
      </c>
    </row>
    <row r="17" s="5" customFormat="1" ht="12.75" hidden="1"/>
    <row r="18" s="5" customFormat="1" ht="12.75" hidden="1"/>
    <row r="19" s="5" customFormat="1" ht="42.75" customHeight="1"/>
    <row r="20" s="5" customFormat="1" ht="12.75" hidden="1"/>
    <row r="21" s="5" customFormat="1" ht="12.75" hidden="1"/>
    <row r="22" s="5" customFormat="1" ht="12.75" hidden="1"/>
    <row r="23" s="5" customFormat="1" ht="12.75"/>
    <row r="24" s="5" customFormat="1" ht="12.75"/>
    <row r="25" s="5" customFormat="1" ht="12.75"/>
    <row r="26" spans="1:2" s="5" customFormat="1" ht="12.75">
      <c r="A26" s="4"/>
      <c r="B26" s="8"/>
    </row>
    <row r="27" spans="1:2" ht="12.75">
      <c r="A27" s="1"/>
      <c r="B27" s="1"/>
    </row>
    <row r="29" ht="16.5" customHeight="1"/>
    <row r="30" spans="1:2" ht="12.75">
      <c r="A30" s="2"/>
      <c r="B30" s="3"/>
    </row>
    <row r="31" spans="1:2" ht="12.75">
      <c r="A31" s="1"/>
      <c r="B31" s="1"/>
    </row>
    <row r="32" spans="1:2" ht="12.75">
      <c r="A32" s="2"/>
      <c r="B32" s="3"/>
    </row>
    <row r="33" spans="1:2" ht="12.75">
      <c r="A33" s="1"/>
      <c r="B33" s="1"/>
    </row>
    <row r="34" spans="1:2" ht="12.75">
      <c r="A34" s="1"/>
      <c r="B34" s="1"/>
    </row>
    <row r="35" spans="1:2" ht="12.75">
      <c r="A35" s="2"/>
      <c r="B35" s="3"/>
    </row>
    <row r="36" spans="1:2" ht="12.75">
      <c r="A36" s="1"/>
      <c r="B36" s="1"/>
    </row>
    <row r="37" spans="1:2" ht="12.75">
      <c r="A37" s="2"/>
      <c r="B37" s="3"/>
    </row>
    <row r="38" spans="1:2" ht="12.75">
      <c r="A38" s="1"/>
      <c r="B38" s="1"/>
    </row>
    <row r="39" spans="1:2" ht="12.75">
      <c r="A39" s="2"/>
      <c r="B39" s="3"/>
    </row>
    <row r="40" spans="1:2" ht="12.75">
      <c r="A40" s="1"/>
      <c r="B40" s="1"/>
    </row>
    <row r="41" spans="1:2" ht="12.75">
      <c r="A41" s="2"/>
      <c r="B41" s="3"/>
    </row>
    <row r="42" spans="1:2" ht="12.75">
      <c r="A42" s="1"/>
      <c r="B42" s="1"/>
    </row>
  </sheetData>
  <sheetProtection/>
  <mergeCells count="4">
    <mergeCell ref="A6:B6"/>
    <mergeCell ref="A7:B7"/>
    <mergeCell ref="A8:A9"/>
    <mergeCell ref="B8:B9"/>
  </mergeCells>
  <printOptions horizontalCentered="1"/>
  <pageMargins left="0.7480314960629921" right="0.7480314960629921" top="0.7874015748031497" bottom="0.5905511811023623" header="0.5118110236220472" footer="0.5118110236220472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48"/>
  <sheetViews>
    <sheetView zoomScalePageLayoutView="0" workbookViewId="0" topLeftCell="B40">
      <selection activeCell="C13" sqref="C13"/>
    </sheetView>
  </sheetViews>
  <sheetFormatPr defaultColWidth="9.140625" defaultRowHeight="12.75"/>
  <cols>
    <col min="1" max="1" width="8.140625" style="150" customWidth="1"/>
    <col min="2" max="2" width="26.00390625" style="150" customWidth="1"/>
    <col min="3" max="3" width="54.421875" style="150" customWidth="1"/>
    <col min="4" max="16384" width="9.140625" style="152" customWidth="1"/>
  </cols>
  <sheetData>
    <row r="1" ht="15.75">
      <c r="C1" s="151" t="s">
        <v>14</v>
      </c>
    </row>
    <row r="2" ht="15.75">
      <c r="C2" s="151" t="s">
        <v>12</v>
      </c>
    </row>
    <row r="3" ht="15.75">
      <c r="C3" s="151" t="s">
        <v>39</v>
      </c>
    </row>
    <row r="4" ht="15.75">
      <c r="C4" s="151" t="s">
        <v>263</v>
      </c>
    </row>
    <row r="5" ht="9" customHeight="1"/>
    <row r="6" spans="1:3" ht="54.75" customHeight="1">
      <c r="A6" s="244" t="s">
        <v>293</v>
      </c>
      <c r="B6" s="244"/>
      <c r="C6" s="244"/>
    </row>
    <row r="7" ht="11.25" customHeight="1"/>
    <row r="8" spans="1:3" s="153" customFormat="1" ht="24" customHeight="1">
      <c r="A8" s="245" t="s">
        <v>44</v>
      </c>
      <c r="B8" s="245"/>
      <c r="C8" s="246" t="s">
        <v>47</v>
      </c>
    </row>
    <row r="9" spans="1:3" s="153" customFormat="1" ht="48" customHeight="1">
      <c r="A9" s="154" t="s">
        <v>45</v>
      </c>
      <c r="B9" s="154" t="s">
        <v>46</v>
      </c>
      <c r="C9" s="246"/>
    </row>
    <row r="10" spans="1:3" s="153" customFormat="1" ht="12.75">
      <c r="A10" s="155">
        <v>1</v>
      </c>
      <c r="B10" s="155">
        <v>2</v>
      </c>
      <c r="C10" s="155">
        <v>3</v>
      </c>
    </row>
    <row r="11" spans="1:3" s="153" customFormat="1" ht="35.25" customHeight="1">
      <c r="A11" s="156">
        <v>903</v>
      </c>
      <c r="B11" s="248" t="s">
        <v>0</v>
      </c>
      <c r="C11" s="249"/>
    </row>
    <row r="12" spans="1:3" s="153" customFormat="1" ht="94.5">
      <c r="A12" s="157">
        <v>903</v>
      </c>
      <c r="B12" s="157" t="s">
        <v>1</v>
      </c>
      <c r="C12" s="159" t="s">
        <v>132</v>
      </c>
    </row>
    <row r="13" spans="1:3" s="153" customFormat="1" ht="83.25" customHeight="1">
      <c r="A13" s="157">
        <v>903</v>
      </c>
      <c r="B13" s="157" t="s">
        <v>2</v>
      </c>
      <c r="C13" s="159" t="s">
        <v>133</v>
      </c>
    </row>
    <row r="14" spans="1:3" s="153" customFormat="1" ht="95.25" customHeight="1">
      <c r="A14" s="157">
        <v>903</v>
      </c>
      <c r="B14" s="157" t="s">
        <v>3</v>
      </c>
      <c r="C14" s="159" t="s">
        <v>134</v>
      </c>
    </row>
    <row r="15" spans="1:3" s="153" customFormat="1" ht="34.5" customHeight="1">
      <c r="A15" s="157">
        <v>903</v>
      </c>
      <c r="B15" s="157" t="s">
        <v>8</v>
      </c>
      <c r="C15" s="159" t="s">
        <v>135</v>
      </c>
    </row>
    <row r="16" spans="1:3" s="153" customFormat="1" ht="47.25">
      <c r="A16" s="157">
        <v>903</v>
      </c>
      <c r="B16" s="157" t="s">
        <v>54</v>
      </c>
      <c r="C16" s="159" t="s">
        <v>136</v>
      </c>
    </row>
    <row r="17" spans="1:3" s="153" customFormat="1" ht="32.25" customHeight="1">
      <c r="A17" s="157">
        <v>903</v>
      </c>
      <c r="B17" s="157" t="s">
        <v>53</v>
      </c>
      <c r="C17" s="159" t="s">
        <v>137</v>
      </c>
    </row>
    <row r="18" spans="1:3" s="153" customFormat="1" ht="31.5">
      <c r="A18" s="157">
        <v>903</v>
      </c>
      <c r="B18" s="157" t="s">
        <v>4</v>
      </c>
      <c r="C18" s="159" t="s">
        <v>138</v>
      </c>
    </row>
    <row r="19" spans="1:3" s="153" customFormat="1" ht="78.75">
      <c r="A19" s="157">
        <v>903</v>
      </c>
      <c r="B19" s="160" t="s">
        <v>78</v>
      </c>
      <c r="C19" s="158" t="s">
        <v>139</v>
      </c>
    </row>
    <row r="20" spans="1:3" s="153" customFormat="1" ht="96" customHeight="1">
      <c r="A20" s="157">
        <v>903</v>
      </c>
      <c r="B20" s="160" t="s">
        <v>48</v>
      </c>
      <c r="C20" s="158" t="s">
        <v>140</v>
      </c>
    </row>
    <row r="21" spans="1:3" s="153" customFormat="1" ht="110.25">
      <c r="A21" s="157">
        <v>903</v>
      </c>
      <c r="B21" s="160" t="s">
        <v>103</v>
      </c>
      <c r="C21" s="158" t="s">
        <v>141</v>
      </c>
    </row>
    <row r="22" spans="1:3" s="153" customFormat="1" ht="66" customHeight="1">
      <c r="A22" s="157">
        <v>903</v>
      </c>
      <c r="B22" s="157" t="s">
        <v>49</v>
      </c>
      <c r="C22" s="159" t="s">
        <v>142</v>
      </c>
    </row>
    <row r="23" spans="1:3" s="153" customFormat="1" ht="51.75" customHeight="1">
      <c r="A23" s="157">
        <v>903</v>
      </c>
      <c r="B23" s="157" t="s">
        <v>83</v>
      </c>
      <c r="C23" s="159" t="s">
        <v>80</v>
      </c>
    </row>
    <row r="24" spans="1:3" s="153" customFormat="1" ht="68.25" customHeight="1">
      <c r="A24" s="157">
        <v>903</v>
      </c>
      <c r="B24" s="157" t="s">
        <v>50</v>
      </c>
      <c r="C24" s="159" t="s">
        <v>143</v>
      </c>
    </row>
    <row r="25" spans="1:3" s="153" customFormat="1" ht="86.25" customHeight="1">
      <c r="A25" s="157">
        <v>903</v>
      </c>
      <c r="B25" s="157" t="s">
        <v>81</v>
      </c>
      <c r="C25" s="159" t="s">
        <v>144</v>
      </c>
    </row>
    <row r="26" spans="1:3" s="153" customFormat="1" ht="68.25" customHeight="1">
      <c r="A26" s="157">
        <v>903</v>
      </c>
      <c r="B26" s="157" t="s">
        <v>79</v>
      </c>
      <c r="C26" s="159" t="s">
        <v>145</v>
      </c>
    </row>
    <row r="27" spans="1:3" s="153" customFormat="1" ht="47.25">
      <c r="A27" s="157">
        <v>903</v>
      </c>
      <c r="B27" s="157" t="s">
        <v>82</v>
      </c>
      <c r="C27" s="159" t="s">
        <v>146</v>
      </c>
    </row>
    <row r="28" spans="1:3" s="153" customFormat="1" ht="31.5">
      <c r="A28" s="157">
        <v>903</v>
      </c>
      <c r="B28" s="157" t="s">
        <v>5</v>
      </c>
      <c r="C28" s="159" t="s">
        <v>147</v>
      </c>
    </row>
    <row r="29" spans="1:3" s="153" customFormat="1" ht="31.5">
      <c r="A29" s="157">
        <v>903</v>
      </c>
      <c r="B29" s="157" t="s">
        <v>10</v>
      </c>
      <c r="C29" s="159" t="s">
        <v>148</v>
      </c>
    </row>
    <row r="30" spans="1:3" s="153" customFormat="1" ht="31.5">
      <c r="A30" s="157">
        <v>903</v>
      </c>
      <c r="B30" s="157" t="s">
        <v>310</v>
      </c>
      <c r="C30" s="159" t="s">
        <v>257</v>
      </c>
    </row>
    <row r="31" spans="1:3" s="153" customFormat="1" ht="78.75">
      <c r="A31" s="157">
        <v>903</v>
      </c>
      <c r="B31" s="157" t="s">
        <v>311</v>
      </c>
      <c r="C31" s="159" t="s">
        <v>256</v>
      </c>
    </row>
    <row r="32" spans="1:3" s="153" customFormat="1" ht="63">
      <c r="A32" s="157">
        <v>903</v>
      </c>
      <c r="B32" s="157" t="s">
        <v>312</v>
      </c>
      <c r="C32" s="159" t="s">
        <v>255</v>
      </c>
    </row>
    <row r="33" spans="1:3" s="153" customFormat="1" ht="94.5">
      <c r="A33" s="157">
        <v>903</v>
      </c>
      <c r="B33" s="157" t="s">
        <v>313</v>
      </c>
      <c r="C33" s="159" t="s">
        <v>104</v>
      </c>
    </row>
    <row r="34" spans="1:3" s="153" customFormat="1" ht="31.5">
      <c r="A34" s="161" t="s">
        <v>32</v>
      </c>
      <c r="B34" s="157" t="s">
        <v>314</v>
      </c>
      <c r="C34" s="159" t="s">
        <v>149</v>
      </c>
    </row>
    <row r="35" spans="1:3" s="153" customFormat="1" ht="31.5">
      <c r="A35" s="161" t="s">
        <v>32</v>
      </c>
      <c r="B35" s="157" t="s">
        <v>84</v>
      </c>
      <c r="C35" s="159" t="s">
        <v>150</v>
      </c>
    </row>
    <row r="36" spans="1:3" s="153" customFormat="1" ht="31.5">
      <c r="A36" s="157">
        <v>903</v>
      </c>
      <c r="B36" s="157" t="s">
        <v>315</v>
      </c>
      <c r="C36" s="159" t="s">
        <v>151</v>
      </c>
    </row>
    <row r="37" spans="1:3" s="153" customFormat="1" ht="63">
      <c r="A37" s="157">
        <v>903</v>
      </c>
      <c r="B37" s="157" t="s">
        <v>316</v>
      </c>
      <c r="C37" s="159" t="s">
        <v>255</v>
      </c>
    </row>
    <row r="38" spans="1:3" s="153" customFormat="1" ht="78.75">
      <c r="A38" s="157">
        <v>903</v>
      </c>
      <c r="B38" s="157" t="s">
        <v>317</v>
      </c>
      <c r="C38" s="159" t="s">
        <v>256</v>
      </c>
    </row>
    <row r="39" spans="1:3" s="153" customFormat="1" ht="94.5">
      <c r="A39" s="157">
        <v>903</v>
      </c>
      <c r="B39" s="157" t="s">
        <v>318</v>
      </c>
      <c r="C39" s="159" t="s">
        <v>104</v>
      </c>
    </row>
    <row r="40" spans="1:3" s="153" customFormat="1" ht="31.5">
      <c r="A40" s="161" t="s">
        <v>32</v>
      </c>
      <c r="B40" s="157" t="s">
        <v>319</v>
      </c>
      <c r="C40" s="159" t="s">
        <v>149</v>
      </c>
    </row>
    <row r="41" spans="1:3" s="153" customFormat="1" ht="33.75" customHeight="1">
      <c r="A41" s="156">
        <v>910</v>
      </c>
      <c r="B41" s="248" t="s">
        <v>131</v>
      </c>
      <c r="C41" s="249"/>
    </row>
    <row r="42" spans="1:3" s="153" customFormat="1" ht="37.5" customHeight="1">
      <c r="A42" s="162">
        <v>910</v>
      </c>
      <c r="B42" s="162" t="s">
        <v>5</v>
      </c>
      <c r="C42" s="158" t="s">
        <v>152</v>
      </c>
    </row>
    <row r="43" spans="1:3" s="153" customFormat="1" ht="111" customHeight="1">
      <c r="A43" s="162">
        <v>910</v>
      </c>
      <c r="B43" s="162" t="s">
        <v>42</v>
      </c>
      <c r="C43" s="158" t="s">
        <v>153</v>
      </c>
    </row>
    <row r="44" spans="1:3" s="153" customFormat="1" ht="52.5" customHeight="1">
      <c r="A44" s="247" t="s">
        <v>77</v>
      </c>
      <c r="B44" s="247"/>
      <c r="C44" s="247"/>
    </row>
    <row r="45" spans="1:3" ht="17.25" customHeight="1">
      <c r="A45" s="250"/>
      <c r="B45" s="250"/>
      <c r="C45" s="250"/>
    </row>
    <row r="46" spans="1:3" ht="15.75">
      <c r="A46" s="243"/>
      <c r="B46" s="243"/>
      <c r="C46" s="243"/>
    </row>
    <row r="47" spans="1:3" ht="15.75">
      <c r="A47" s="243"/>
      <c r="B47" s="243"/>
      <c r="C47" s="243"/>
    </row>
    <row r="48" spans="1:3" ht="15.75">
      <c r="A48" s="163"/>
      <c r="B48" s="163"/>
      <c r="C48" s="163"/>
    </row>
  </sheetData>
  <sheetProtection/>
  <mergeCells count="9">
    <mergeCell ref="A47:C47"/>
    <mergeCell ref="A6:C6"/>
    <mergeCell ref="A8:B8"/>
    <mergeCell ref="C8:C9"/>
    <mergeCell ref="A44:C44"/>
    <mergeCell ref="B11:C11"/>
    <mergeCell ref="A45:C45"/>
    <mergeCell ref="A46:C46"/>
    <mergeCell ref="B41:C41"/>
  </mergeCells>
  <printOptions horizontalCentered="1"/>
  <pageMargins left="0.7874015748031497" right="0.5905511811023623" top="0.5905511811023623" bottom="0.3937007874015748" header="0.5118110236220472" footer="0.511811023622047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75"/>
  <sheetViews>
    <sheetView zoomScalePageLayoutView="0" workbookViewId="0" topLeftCell="A1">
      <selection activeCell="A7" sqref="A7:C7"/>
    </sheetView>
  </sheetViews>
  <sheetFormatPr defaultColWidth="9.140625" defaultRowHeight="12.75"/>
  <cols>
    <col min="1" max="1" width="13.8515625" style="0" customWidth="1"/>
    <col min="2" max="2" width="23.57421875" style="29" customWidth="1"/>
    <col min="3" max="3" width="49.140625" style="0" customWidth="1"/>
  </cols>
  <sheetData>
    <row r="1" spans="1:9" ht="15.75">
      <c r="A1" s="13"/>
      <c r="B1" s="13"/>
      <c r="C1" s="13" t="s">
        <v>15</v>
      </c>
      <c r="D1" s="16"/>
      <c r="E1" s="16"/>
      <c r="F1" s="16"/>
      <c r="G1" s="16"/>
      <c r="H1" s="16"/>
      <c r="I1" s="16"/>
    </row>
    <row r="2" spans="1:9" ht="15.75">
      <c r="A2" s="13"/>
      <c r="B2" s="13"/>
      <c r="C2" s="13" t="s">
        <v>12</v>
      </c>
      <c r="D2" s="16"/>
      <c r="E2" s="16"/>
      <c r="F2" s="16"/>
      <c r="G2" s="16"/>
      <c r="H2" s="16"/>
      <c r="I2" s="16"/>
    </row>
    <row r="3" spans="1:9" ht="15.75">
      <c r="A3" s="13"/>
      <c r="B3" s="13"/>
      <c r="C3" s="13" t="s">
        <v>39</v>
      </c>
      <c r="D3" s="16"/>
      <c r="E3" s="16"/>
      <c r="F3" s="16"/>
      <c r="G3" s="16"/>
      <c r="H3" s="16"/>
      <c r="I3" s="16"/>
    </row>
    <row r="4" spans="1:9" ht="15.75">
      <c r="A4" s="13"/>
      <c r="B4" s="13"/>
      <c r="C4" s="151" t="s">
        <v>264</v>
      </c>
      <c r="D4" s="16"/>
      <c r="E4" s="16"/>
      <c r="F4" s="16"/>
      <c r="G4" s="16"/>
      <c r="H4" s="16"/>
      <c r="I4" s="16"/>
    </row>
    <row r="7" spans="1:3" s="10" customFormat="1" ht="38.25" customHeight="1">
      <c r="A7" s="252" t="s">
        <v>294</v>
      </c>
      <c r="B7" s="252"/>
      <c r="C7" s="252"/>
    </row>
    <row r="8" spans="1:3" s="10" customFormat="1" ht="15.75">
      <c r="A8" s="15"/>
      <c r="B8" s="17"/>
      <c r="C8" s="18"/>
    </row>
    <row r="9" spans="1:3" s="19" customFormat="1" ht="30" customHeight="1">
      <c r="A9" s="251" t="s">
        <v>19</v>
      </c>
      <c r="B9" s="251"/>
      <c r="C9" s="253" t="s">
        <v>20</v>
      </c>
    </row>
    <row r="10" spans="1:3" s="19" customFormat="1" ht="45">
      <c r="A10" s="51" t="s">
        <v>21</v>
      </c>
      <c r="B10" s="52" t="s">
        <v>22</v>
      </c>
      <c r="C10" s="253"/>
    </row>
    <row r="11" spans="1:3" s="19" customFormat="1" ht="38.25" customHeight="1">
      <c r="A11" s="53">
        <v>903</v>
      </c>
      <c r="B11" s="21"/>
      <c r="C11" s="22" t="s">
        <v>23</v>
      </c>
    </row>
    <row r="12" spans="1:3" s="19" customFormat="1" ht="42.75" customHeight="1">
      <c r="A12" s="20">
        <v>903</v>
      </c>
      <c r="B12" s="23" t="s">
        <v>55</v>
      </c>
      <c r="C12" s="24" t="s">
        <v>57</v>
      </c>
    </row>
    <row r="13" spans="1:6" s="19" customFormat="1" ht="49.5" customHeight="1">
      <c r="A13" s="20">
        <v>903</v>
      </c>
      <c r="B13" s="23" t="s">
        <v>56</v>
      </c>
      <c r="C13" s="24" t="s">
        <v>24</v>
      </c>
      <c r="F13" s="25"/>
    </row>
    <row r="14" spans="1:2" s="19" customFormat="1" ht="15">
      <c r="A14" s="26"/>
      <c r="B14" s="27"/>
    </row>
    <row r="15" s="19" customFormat="1" ht="14.25">
      <c r="B15" s="27"/>
    </row>
    <row r="16" s="19" customFormat="1" ht="14.25">
      <c r="B16" s="27"/>
    </row>
    <row r="17" s="19" customFormat="1" ht="14.25">
      <c r="B17" s="27"/>
    </row>
    <row r="18" s="19" customFormat="1" ht="14.25">
      <c r="B18" s="27"/>
    </row>
    <row r="19" s="19" customFormat="1" ht="14.25">
      <c r="B19" s="27"/>
    </row>
    <row r="20" s="19" customFormat="1" ht="14.25">
      <c r="B20" s="27"/>
    </row>
    <row r="21" s="19" customFormat="1" ht="14.25">
      <c r="B21" s="27"/>
    </row>
    <row r="22" s="19" customFormat="1" ht="14.25">
      <c r="B22" s="27"/>
    </row>
    <row r="23" s="19" customFormat="1" ht="14.25">
      <c r="B23" s="27"/>
    </row>
    <row r="24" s="19" customFormat="1" ht="14.25">
      <c r="B24" s="27"/>
    </row>
    <row r="25" s="19" customFormat="1" ht="14.25">
      <c r="B25" s="27"/>
    </row>
    <row r="26" s="19" customFormat="1" ht="14.25">
      <c r="B26" s="27"/>
    </row>
    <row r="27" s="19" customFormat="1" ht="14.25">
      <c r="B27" s="27"/>
    </row>
    <row r="28" s="19" customFormat="1" ht="14.25">
      <c r="B28" s="27"/>
    </row>
    <row r="29" s="19" customFormat="1" ht="14.25">
      <c r="B29" s="27"/>
    </row>
    <row r="30" s="19" customFormat="1" ht="14.25">
      <c r="B30" s="27"/>
    </row>
    <row r="31" s="19" customFormat="1" ht="14.25">
      <c r="B31" s="27"/>
    </row>
    <row r="32" s="19" customFormat="1" ht="14.25">
      <c r="B32" s="27"/>
    </row>
    <row r="33" s="19" customFormat="1" ht="14.25">
      <c r="B33" s="27"/>
    </row>
    <row r="34" s="19" customFormat="1" ht="14.25">
      <c r="B34" s="27"/>
    </row>
    <row r="35" s="19" customFormat="1" ht="14.25">
      <c r="B35" s="27"/>
    </row>
    <row r="36" s="19" customFormat="1" ht="14.25">
      <c r="B36" s="27"/>
    </row>
    <row r="37" s="19" customFormat="1" ht="14.25">
      <c r="B37" s="27"/>
    </row>
    <row r="38" s="19" customFormat="1" ht="14.25">
      <c r="B38" s="27"/>
    </row>
    <row r="39" s="19" customFormat="1" ht="14.25">
      <c r="B39" s="27"/>
    </row>
    <row r="40" s="19" customFormat="1" ht="14.25">
      <c r="B40" s="27"/>
    </row>
    <row r="41" s="19" customFormat="1" ht="14.25">
      <c r="B41" s="27"/>
    </row>
    <row r="42" s="19" customFormat="1" ht="14.25">
      <c r="B42" s="27"/>
    </row>
    <row r="43" s="19" customFormat="1" ht="14.25">
      <c r="B43" s="27"/>
    </row>
    <row r="44" s="19" customFormat="1" ht="14.25">
      <c r="B44" s="27"/>
    </row>
    <row r="45" s="19" customFormat="1" ht="14.25">
      <c r="B45" s="27"/>
    </row>
    <row r="46" s="19" customFormat="1" ht="14.25">
      <c r="B46" s="27"/>
    </row>
    <row r="47" s="19" customFormat="1" ht="14.25">
      <c r="B47" s="27"/>
    </row>
    <row r="48" s="19" customFormat="1" ht="14.25">
      <c r="B48" s="27"/>
    </row>
    <row r="49" s="19" customFormat="1" ht="14.25">
      <c r="B49" s="27"/>
    </row>
    <row r="50" s="19" customFormat="1" ht="14.25">
      <c r="B50" s="27"/>
    </row>
    <row r="51" s="19" customFormat="1" ht="14.25">
      <c r="B51" s="27"/>
    </row>
    <row r="52" s="19" customFormat="1" ht="14.25">
      <c r="B52" s="27"/>
    </row>
    <row r="53" s="19" customFormat="1" ht="14.25">
      <c r="B53" s="27"/>
    </row>
    <row r="54" s="19" customFormat="1" ht="14.25">
      <c r="B54" s="27"/>
    </row>
    <row r="55" s="19" customFormat="1" ht="14.25">
      <c r="B55" s="27"/>
    </row>
    <row r="56" s="19" customFormat="1" ht="14.25">
      <c r="B56" s="27"/>
    </row>
    <row r="57" s="19" customFormat="1" ht="14.25">
      <c r="B57" s="27"/>
    </row>
    <row r="58" s="19" customFormat="1" ht="14.25">
      <c r="B58" s="27"/>
    </row>
    <row r="59" s="19" customFormat="1" ht="14.25">
      <c r="B59" s="27"/>
    </row>
    <row r="60" s="19" customFormat="1" ht="14.25">
      <c r="B60" s="27"/>
    </row>
    <row r="61" s="19" customFormat="1" ht="14.25">
      <c r="B61" s="27"/>
    </row>
    <row r="62" s="19" customFormat="1" ht="14.25">
      <c r="B62" s="27"/>
    </row>
    <row r="63" s="19" customFormat="1" ht="14.25">
      <c r="B63" s="27"/>
    </row>
    <row r="64" s="19" customFormat="1" ht="14.25">
      <c r="B64" s="27"/>
    </row>
    <row r="65" s="19" customFormat="1" ht="14.25">
      <c r="B65" s="27"/>
    </row>
    <row r="66" s="19" customFormat="1" ht="14.25">
      <c r="B66" s="27"/>
    </row>
    <row r="67" s="19" customFormat="1" ht="14.25">
      <c r="B67" s="27"/>
    </row>
    <row r="68" s="19" customFormat="1" ht="14.25">
      <c r="B68" s="27"/>
    </row>
    <row r="69" s="19" customFormat="1" ht="14.25">
      <c r="B69" s="27"/>
    </row>
    <row r="70" s="19" customFormat="1" ht="14.25">
      <c r="B70" s="27"/>
    </row>
    <row r="71" s="28" customFormat="1" ht="14.25">
      <c r="B71" s="27"/>
    </row>
    <row r="72" s="28" customFormat="1" ht="14.25">
      <c r="B72" s="27"/>
    </row>
    <row r="73" s="28" customFormat="1" ht="14.25">
      <c r="B73" s="27"/>
    </row>
    <row r="74" s="28" customFormat="1" ht="14.25">
      <c r="B74" s="27"/>
    </row>
    <row r="75" s="28" customFormat="1" ht="14.25">
      <c r="B75" s="27"/>
    </row>
  </sheetData>
  <sheetProtection/>
  <mergeCells count="3">
    <mergeCell ref="A9:B9"/>
    <mergeCell ref="A7:C7"/>
    <mergeCell ref="C9:C10"/>
  </mergeCells>
  <printOptions/>
  <pageMargins left="0.75" right="0.75" top="0.66" bottom="0.74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22"/>
  <sheetViews>
    <sheetView zoomScalePageLayoutView="0" workbookViewId="0" topLeftCell="A19">
      <selection activeCell="C20" sqref="C20:D22"/>
    </sheetView>
  </sheetViews>
  <sheetFormatPr defaultColWidth="9.140625" defaultRowHeight="12.75"/>
  <cols>
    <col min="2" max="2" width="18.28125" style="0" customWidth="1"/>
    <col min="3" max="3" width="73.57421875" style="0" customWidth="1"/>
    <col min="4" max="4" width="16.140625" style="123" customWidth="1"/>
    <col min="5" max="5" width="10.28125" style="0" customWidth="1"/>
    <col min="6" max="6" width="13.8515625" style="0" bestFit="1" customWidth="1"/>
  </cols>
  <sheetData>
    <row r="1" ht="12.75">
      <c r="D1" s="117" t="s">
        <v>18</v>
      </c>
    </row>
    <row r="2" ht="12.75">
      <c r="D2" s="117" t="s">
        <v>85</v>
      </c>
    </row>
    <row r="3" ht="12.75">
      <c r="D3" s="117" t="s">
        <v>39</v>
      </c>
    </row>
    <row r="4" ht="15.75">
      <c r="D4" s="151" t="s">
        <v>264</v>
      </c>
    </row>
    <row r="5" spans="3:4" s="10" customFormat="1" ht="15.75">
      <c r="C5" s="14"/>
      <c r="D5" s="118"/>
    </row>
    <row r="6" spans="2:4" s="10" customFormat="1" ht="43.5" customHeight="1">
      <c r="B6" s="252" t="s">
        <v>336</v>
      </c>
      <c r="C6" s="252"/>
      <c r="D6" s="252"/>
    </row>
    <row r="7" spans="3:4" s="10" customFormat="1" ht="15.75">
      <c r="C7" s="15"/>
      <c r="D7" s="119" t="s">
        <v>16</v>
      </c>
    </row>
    <row r="8" spans="1:4" s="10" customFormat="1" ht="47.25" customHeight="1">
      <c r="A8" s="74" t="s">
        <v>21</v>
      </c>
      <c r="B8" s="75" t="s">
        <v>38</v>
      </c>
      <c r="C8" s="70" t="s">
        <v>6</v>
      </c>
      <c r="D8" s="50" t="s">
        <v>337</v>
      </c>
    </row>
    <row r="9" spans="1:4" s="10" customFormat="1" ht="17.25" customHeight="1">
      <c r="A9" s="73">
        <v>1</v>
      </c>
      <c r="B9" s="73">
        <v>2</v>
      </c>
      <c r="C9" s="72">
        <v>3</v>
      </c>
      <c r="D9" s="50">
        <v>4</v>
      </c>
    </row>
    <row r="10" spans="1:4" s="10" customFormat="1" ht="30" customHeight="1">
      <c r="A10" s="77" t="s">
        <v>32</v>
      </c>
      <c r="B10" s="77" t="s">
        <v>86</v>
      </c>
      <c r="C10" s="71" t="s">
        <v>87</v>
      </c>
      <c r="D10" s="120">
        <v>9304.602</v>
      </c>
    </row>
    <row r="11" spans="1:7" s="10" customFormat="1" ht="49.5" customHeight="1">
      <c r="A11" s="77" t="s">
        <v>32</v>
      </c>
      <c r="B11" s="77" t="s">
        <v>88</v>
      </c>
      <c r="C11" s="71" t="s">
        <v>89</v>
      </c>
      <c r="D11" s="121">
        <v>9304.62</v>
      </c>
      <c r="E11" s="89"/>
      <c r="G11" s="90"/>
    </row>
    <row r="12" spans="1:7" s="10" customFormat="1" ht="33.75" customHeight="1">
      <c r="A12" s="77" t="s">
        <v>32</v>
      </c>
      <c r="B12" s="77" t="s">
        <v>333</v>
      </c>
      <c r="C12" s="91" t="s">
        <v>58</v>
      </c>
      <c r="D12" s="121">
        <v>0</v>
      </c>
      <c r="G12" s="90"/>
    </row>
    <row r="13" spans="1:7" s="10" customFormat="1" ht="33.75" customHeight="1">
      <c r="A13" s="78" t="s">
        <v>32</v>
      </c>
      <c r="B13" s="78" t="s">
        <v>333</v>
      </c>
      <c r="C13" s="174" t="s">
        <v>9</v>
      </c>
      <c r="D13" s="122">
        <v>0</v>
      </c>
      <c r="G13" s="92"/>
    </row>
    <row r="14" spans="1:7" s="10" customFormat="1" ht="33.75" customHeight="1">
      <c r="A14" s="77" t="s">
        <v>32</v>
      </c>
      <c r="B14" s="77" t="s">
        <v>338</v>
      </c>
      <c r="C14" s="199" t="s">
        <v>340</v>
      </c>
      <c r="D14" s="121">
        <v>255</v>
      </c>
      <c r="G14" s="92"/>
    </row>
    <row r="15" spans="1:7" s="10" customFormat="1" ht="33.75" customHeight="1">
      <c r="A15" s="78" t="s">
        <v>32</v>
      </c>
      <c r="B15" s="78" t="s">
        <v>338</v>
      </c>
      <c r="C15" s="198" t="s">
        <v>339</v>
      </c>
      <c r="D15" s="203">
        <v>255</v>
      </c>
      <c r="G15" s="92"/>
    </row>
    <row r="16" spans="1:7" s="10" customFormat="1" ht="23.25" customHeight="1">
      <c r="A16" s="77" t="s">
        <v>32</v>
      </c>
      <c r="B16" s="77" t="s">
        <v>332</v>
      </c>
      <c r="C16" s="93" t="s">
        <v>90</v>
      </c>
      <c r="D16" s="204">
        <f>SUM(D17:D22)</f>
        <v>9049.601999999999</v>
      </c>
      <c r="E16" s="89"/>
      <c r="F16" s="94"/>
      <c r="G16" s="90"/>
    </row>
    <row r="17" spans="1:4" s="10" customFormat="1" ht="81.75" customHeight="1">
      <c r="A17" s="78" t="s">
        <v>32</v>
      </c>
      <c r="B17" s="78" t="s">
        <v>331</v>
      </c>
      <c r="C17" s="95" t="s">
        <v>102</v>
      </c>
      <c r="D17" s="205">
        <v>1345.286</v>
      </c>
    </row>
    <row r="18" spans="1:4" s="10" customFormat="1" ht="173.25">
      <c r="A18" s="78" t="s">
        <v>32</v>
      </c>
      <c r="B18" s="78" t="s">
        <v>331</v>
      </c>
      <c r="C18" s="96" t="s">
        <v>71</v>
      </c>
      <c r="D18" s="205">
        <v>85.525</v>
      </c>
    </row>
    <row r="19" spans="1:4" s="10" customFormat="1" ht="177.75" customHeight="1">
      <c r="A19" s="78" t="s">
        <v>32</v>
      </c>
      <c r="B19" s="78" t="s">
        <v>331</v>
      </c>
      <c r="C19" s="95" t="s">
        <v>105</v>
      </c>
      <c r="D19" s="205">
        <v>85.525</v>
      </c>
    </row>
    <row r="20" spans="1:4" ht="63">
      <c r="A20" s="201">
        <v>903</v>
      </c>
      <c r="B20" s="200"/>
      <c r="C20" s="202" t="s">
        <v>341</v>
      </c>
      <c r="D20" s="206">
        <v>374</v>
      </c>
    </row>
    <row r="21" spans="1:4" ht="47.25">
      <c r="A21" s="201">
        <v>903</v>
      </c>
      <c r="B21" s="200"/>
      <c r="C21" s="202" t="s">
        <v>342</v>
      </c>
      <c r="D21" s="206">
        <v>7105</v>
      </c>
    </row>
    <row r="22" spans="1:4" ht="78.75">
      <c r="A22" s="201">
        <v>903</v>
      </c>
      <c r="B22" s="200"/>
      <c r="C22" s="202" t="s">
        <v>343</v>
      </c>
      <c r="D22" s="207">
        <v>54.266</v>
      </c>
    </row>
  </sheetData>
  <sheetProtection/>
  <mergeCells count="1">
    <mergeCell ref="B6:D6"/>
  </mergeCells>
  <printOptions horizontalCentered="1"/>
  <pageMargins left="0.5511811023622047" right="0.5511811023622047" top="0.5511811023622047" bottom="0.5511811023622047" header="0" footer="0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65.421875" style="0" customWidth="1"/>
    <col min="2" max="2" width="15.00390625" style="0" customWidth="1"/>
  </cols>
  <sheetData>
    <row r="1" spans="1:9" ht="15.75">
      <c r="A1" s="13"/>
      <c r="B1" s="13" t="s">
        <v>17</v>
      </c>
      <c r="C1" s="16"/>
      <c r="D1" s="16"/>
      <c r="E1" s="16"/>
      <c r="F1" s="16"/>
      <c r="G1" s="16"/>
      <c r="H1" s="16"/>
      <c r="I1" s="16"/>
    </row>
    <row r="2" spans="1:9" ht="15.75">
      <c r="A2" s="13"/>
      <c r="B2" s="13" t="s">
        <v>12</v>
      </c>
      <c r="C2" s="16"/>
      <c r="D2" s="16"/>
      <c r="E2" s="16"/>
      <c r="F2" s="16"/>
      <c r="G2" s="16"/>
      <c r="H2" s="16"/>
      <c r="I2" s="16"/>
    </row>
    <row r="3" spans="1:9" ht="15.75">
      <c r="A3" s="13"/>
      <c r="B3" s="13" t="s">
        <v>39</v>
      </c>
      <c r="C3" s="16"/>
      <c r="D3" s="16"/>
      <c r="E3" s="16"/>
      <c r="F3" s="16"/>
      <c r="G3" s="16"/>
      <c r="H3" s="16"/>
      <c r="I3" s="16"/>
    </row>
    <row r="4" spans="1:9" ht="15.75">
      <c r="A4" s="13"/>
      <c r="B4" s="151" t="s">
        <v>264</v>
      </c>
      <c r="C4" s="16"/>
      <c r="D4" s="16"/>
      <c r="E4" s="16"/>
      <c r="F4" s="16"/>
      <c r="G4" s="16"/>
      <c r="H4" s="16"/>
      <c r="I4" s="16"/>
    </row>
    <row r="6" spans="1:2" ht="18.75">
      <c r="A6" s="254" t="s">
        <v>41</v>
      </c>
      <c r="B6" s="254"/>
    </row>
    <row r="7" spans="1:2" s="10" customFormat="1" ht="18.75" customHeight="1">
      <c r="A7" s="254" t="s">
        <v>295</v>
      </c>
      <c r="B7" s="254"/>
    </row>
    <row r="8" s="10" customFormat="1" ht="8.25" customHeight="1">
      <c r="A8" s="14"/>
    </row>
    <row r="9" spans="1:2" s="10" customFormat="1" ht="15.75">
      <c r="A9" s="15"/>
      <c r="B9" s="15" t="s">
        <v>16</v>
      </c>
    </row>
    <row r="10" spans="1:2" s="30" customFormat="1" ht="27" customHeight="1">
      <c r="A10" s="54" t="s">
        <v>20</v>
      </c>
      <c r="B10" s="55" t="s">
        <v>26</v>
      </c>
    </row>
    <row r="11" spans="1:2" s="10" customFormat="1" ht="62.25" customHeight="1">
      <c r="A11" s="31" t="s">
        <v>37</v>
      </c>
      <c r="B11" s="49">
        <v>0</v>
      </c>
    </row>
    <row r="12" spans="1:2" s="10" customFormat="1" ht="18.75">
      <c r="A12" s="32" t="s">
        <v>27</v>
      </c>
      <c r="B12" s="49">
        <f>B11</f>
        <v>0</v>
      </c>
    </row>
  </sheetData>
  <sheetProtection/>
  <mergeCells count="2">
    <mergeCell ref="A7:B7"/>
    <mergeCell ref="A6:B6"/>
  </mergeCells>
  <printOptions horizontalCentered="1"/>
  <pageMargins left="0.7480314960629921" right="0.7480314960629921" top="0.6299212598425197" bottom="0.8661417322834646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"/>
  <sheetViews>
    <sheetView zoomScalePageLayoutView="0" workbookViewId="0" topLeftCell="A1">
      <selection activeCell="E43" sqref="E43"/>
    </sheetView>
  </sheetViews>
  <sheetFormatPr defaultColWidth="9.140625" defaultRowHeight="12.75"/>
  <cols>
    <col min="1" max="1" width="65.421875" style="0" customWidth="1"/>
    <col min="2" max="2" width="13.28125" style="0" customWidth="1"/>
  </cols>
  <sheetData>
    <row r="1" spans="1:9" ht="15.75">
      <c r="A1" s="13"/>
      <c r="B1" s="13" t="s">
        <v>25</v>
      </c>
      <c r="C1" s="16"/>
      <c r="D1" s="16"/>
      <c r="E1" s="16"/>
      <c r="F1" s="16"/>
      <c r="G1" s="16"/>
      <c r="H1" s="16"/>
      <c r="I1" s="16"/>
    </row>
    <row r="2" spans="1:9" ht="15.75">
      <c r="A2" s="13"/>
      <c r="B2" s="13" t="s">
        <v>12</v>
      </c>
      <c r="C2" s="16"/>
      <c r="D2" s="16"/>
      <c r="E2" s="16"/>
      <c r="F2" s="16"/>
      <c r="G2" s="16"/>
      <c r="H2" s="16"/>
      <c r="I2" s="16"/>
    </row>
    <row r="3" spans="1:9" ht="15.75">
      <c r="A3" s="13"/>
      <c r="B3" s="13" t="s">
        <v>39</v>
      </c>
      <c r="C3" s="16"/>
      <c r="D3" s="16"/>
      <c r="E3" s="16"/>
      <c r="F3" s="16"/>
      <c r="G3" s="16"/>
      <c r="H3" s="16"/>
      <c r="I3" s="16"/>
    </row>
    <row r="4" spans="1:9" ht="15.75">
      <c r="A4" s="13"/>
      <c r="B4" s="151" t="s">
        <v>264</v>
      </c>
      <c r="C4" s="16"/>
      <c r="D4" s="16"/>
      <c r="E4" s="16"/>
      <c r="F4" s="16"/>
      <c r="G4" s="16"/>
      <c r="H4" s="16"/>
      <c r="I4" s="16"/>
    </row>
    <row r="7" spans="1:2" ht="20.25">
      <c r="A7" s="256" t="s">
        <v>34</v>
      </c>
      <c r="B7" s="256"/>
    </row>
    <row r="8" spans="1:2" ht="18.75">
      <c r="A8" s="254" t="s">
        <v>43</v>
      </c>
      <c r="B8" s="254"/>
    </row>
    <row r="9" spans="1:2" s="10" customFormat="1" ht="18.75" customHeight="1">
      <c r="A9" s="254" t="s">
        <v>296</v>
      </c>
      <c r="B9" s="254"/>
    </row>
    <row r="10" spans="1:2" s="10" customFormat="1" ht="18.75" customHeight="1">
      <c r="A10" s="59"/>
      <c r="B10" s="59"/>
    </row>
    <row r="12" spans="1:2" ht="15">
      <c r="A12" s="255" t="s">
        <v>248</v>
      </c>
      <c r="B12" s="255"/>
    </row>
  </sheetData>
  <sheetProtection/>
  <mergeCells count="4">
    <mergeCell ref="A12:B12"/>
    <mergeCell ref="A9:B9"/>
    <mergeCell ref="A7:B7"/>
    <mergeCell ref="A8:B8"/>
  </mergeCells>
  <printOptions/>
  <pageMargins left="0.75" right="0.75" top="0.63" bottom="0.85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34"/>
  <sheetViews>
    <sheetView zoomScalePageLayoutView="0" workbookViewId="0" topLeftCell="A118">
      <selection activeCell="J120" sqref="J120"/>
    </sheetView>
  </sheetViews>
  <sheetFormatPr defaultColWidth="9.140625" defaultRowHeight="12.75" outlineLevelRow="7"/>
  <cols>
    <col min="1" max="1" width="55.28125" style="125" customWidth="1"/>
    <col min="2" max="2" width="5.7109375" style="125" customWidth="1"/>
    <col min="3" max="3" width="7.28125" style="125" customWidth="1"/>
    <col min="4" max="4" width="10.57421875" style="125" customWidth="1"/>
    <col min="5" max="5" width="7.421875" style="125" customWidth="1"/>
    <col min="6" max="6" width="13.140625" style="167" customWidth="1"/>
    <col min="7" max="7" width="10.421875" style="126" bestFit="1" customWidth="1"/>
    <col min="8" max="16384" width="9.140625" style="126" customWidth="1"/>
  </cols>
  <sheetData>
    <row r="1" ht="15.75">
      <c r="F1" s="164" t="s">
        <v>156</v>
      </c>
    </row>
    <row r="2" ht="15.75">
      <c r="F2" s="164" t="s">
        <v>12</v>
      </c>
    </row>
    <row r="3" ht="15.75">
      <c r="F3" s="164" t="s">
        <v>39</v>
      </c>
    </row>
    <row r="4" ht="15.75">
      <c r="F4" s="151" t="s">
        <v>264</v>
      </c>
    </row>
    <row r="5" spans="1:6" ht="12.75">
      <c r="A5" s="127"/>
      <c r="B5" s="127"/>
      <c r="C5" s="127"/>
      <c r="D5" s="127"/>
      <c r="E5" s="127"/>
      <c r="F5" s="165"/>
    </row>
    <row r="6" spans="1:7" ht="70.5" customHeight="1">
      <c r="A6" s="257" t="s">
        <v>334</v>
      </c>
      <c r="B6" s="257"/>
      <c r="C6" s="257"/>
      <c r="D6" s="257"/>
      <c r="E6" s="257"/>
      <c r="F6" s="257"/>
      <c r="G6" s="128"/>
    </row>
    <row r="7" spans="1:7" ht="12.75">
      <c r="A7" s="129"/>
      <c r="B7" s="129"/>
      <c r="C7" s="129"/>
      <c r="D7" s="129"/>
      <c r="E7" s="129"/>
      <c r="F7" s="166" t="s">
        <v>157</v>
      </c>
      <c r="G7" s="128"/>
    </row>
    <row r="8" spans="1:6" ht="21">
      <c r="A8" s="181" t="s">
        <v>158</v>
      </c>
      <c r="B8" s="181" t="s">
        <v>159</v>
      </c>
      <c r="C8" s="181" t="s">
        <v>160</v>
      </c>
      <c r="D8" s="181" t="s">
        <v>161</v>
      </c>
      <c r="E8" s="181" t="s">
        <v>162</v>
      </c>
      <c r="F8" s="181" t="s">
        <v>265</v>
      </c>
    </row>
    <row r="9" spans="1:6" ht="12.75">
      <c r="A9" s="130" t="s">
        <v>23</v>
      </c>
      <c r="B9" s="131" t="s">
        <v>32</v>
      </c>
      <c r="C9" s="132"/>
      <c r="D9" s="132"/>
      <c r="E9" s="132"/>
      <c r="F9" s="175">
        <v>34282.683</v>
      </c>
    </row>
    <row r="10" spans="1:6" ht="12.75" outlineLevel="1">
      <c r="A10" s="130" t="s">
        <v>163</v>
      </c>
      <c r="B10" s="131" t="s">
        <v>32</v>
      </c>
      <c r="C10" s="132" t="s">
        <v>164</v>
      </c>
      <c r="D10" s="132"/>
      <c r="E10" s="132"/>
      <c r="F10" s="193">
        <v>8638.139</v>
      </c>
    </row>
    <row r="11" spans="1:6" ht="33.75" outlineLevel="2">
      <c r="A11" s="130" t="s">
        <v>170</v>
      </c>
      <c r="B11" s="131" t="s">
        <v>32</v>
      </c>
      <c r="C11" s="132" t="s">
        <v>171</v>
      </c>
      <c r="D11" s="132"/>
      <c r="E11" s="132"/>
      <c r="F11" s="193">
        <v>8089.736</v>
      </c>
    </row>
    <row r="12" spans="1:6" ht="33.75" outlineLevel="3">
      <c r="A12" s="130" t="s">
        <v>266</v>
      </c>
      <c r="B12" s="131" t="s">
        <v>32</v>
      </c>
      <c r="C12" s="132" t="s">
        <v>171</v>
      </c>
      <c r="D12" s="132" t="s">
        <v>267</v>
      </c>
      <c r="E12" s="132"/>
      <c r="F12" s="193">
        <v>8089.736</v>
      </c>
    </row>
    <row r="13" spans="1:6" ht="12.75" outlineLevel="4">
      <c r="A13" s="130" t="s">
        <v>165</v>
      </c>
      <c r="B13" s="131" t="s">
        <v>32</v>
      </c>
      <c r="C13" s="132" t="s">
        <v>171</v>
      </c>
      <c r="D13" s="132" t="s">
        <v>166</v>
      </c>
      <c r="E13" s="132"/>
      <c r="F13" s="193">
        <v>7142.984</v>
      </c>
    </row>
    <row r="14" spans="1:6" ht="45" outlineLevel="7">
      <c r="A14" s="130" t="s">
        <v>239</v>
      </c>
      <c r="B14" s="131" t="s">
        <v>32</v>
      </c>
      <c r="C14" s="132" t="s">
        <v>171</v>
      </c>
      <c r="D14" s="132" t="s">
        <v>166</v>
      </c>
      <c r="E14" s="132" t="s">
        <v>172</v>
      </c>
      <c r="F14" s="193">
        <v>3546.938</v>
      </c>
    </row>
    <row r="15" spans="1:6" ht="22.5" outlineLevel="7">
      <c r="A15" s="130" t="s">
        <v>173</v>
      </c>
      <c r="B15" s="131" t="s">
        <v>32</v>
      </c>
      <c r="C15" s="132" t="s">
        <v>171</v>
      </c>
      <c r="D15" s="132" t="s">
        <v>166</v>
      </c>
      <c r="E15" s="132" t="s">
        <v>174</v>
      </c>
      <c r="F15" s="193">
        <f>SUM(F18+F17+F16)</f>
        <v>3546.938</v>
      </c>
    </row>
    <row r="16" spans="1:6" ht="12.75" outlineLevel="7">
      <c r="A16" s="133" t="s">
        <v>240</v>
      </c>
      <c r="B16" s="134" t="s">
        <v>32</v>
      </c>
      <c r="C16" s="134" t="s">
        <v>171</v>
      </c>
      <c r="D16" s="134" t="s">
        <v>166</v>
      </c>
      <c r="E16" s="134" t="s">
        <v>175</v>
      </c>
      <c r="F16" s="194">
        <v>2724.224</v>
      </c>
    </row>
    <row r="17" spans="1:6" ht="22.5" outlineLevel="7">
      <c r="A17" s="133" t="s">
        <v>176</v>
      </c>
      <c r="B17" s="134" t="s">
        <v>32</v>
      </c>
      <c r="C17" s="134" t="s">
        <v>171</v>
      </c>
      <c r="D17" s="134" t="s">
        <v>166</v>
      </c>
      <c r="E17" s="134" t="s">
        <v>177</v>
      </c>
      <c r="F17" s="194">
        <v>0</v>
      </c>
    </row>
    <row r="18" spans="1:6" ht="33.75" outlineLevel="7">
      <c r="A18" s="133" t="s">
        <v>241</v>
      </c>
      <c r="B18" s="134" t="s">
        <v>32</v>
      </c>
      <c r="C18" s="134" t="s">
        <v>171</v>
      </c>
      <c r="D18" s="134" t="s">
        <v>166</v>
      </c>
      <c r="E18" s="134" t="s">
        <v>242</v>
      </c>
      <c r="F18" s="194">
        <v>822.714</v>
      </c>
    </row>
    <row r="19" spans="1:6" ht="22.5" outlineLevel="7">
      <c r="A19" s="130" t="s">
        <v>237</v>
      </c>
      <c r="B19" s="131" t="s">
        <v>32</v>
      </c>
      <c r="C19" s="132" t="s">
        <v>171</v>
      </c>
      <c r="D19" s="132" t="s">
        <v>166</v>
      </c>
      <c r="E19" s="132" t="s">
        <v>167</v>
      </c>
      <c r="F19" s="193">
        <v>3461.935</v>
      </c>
    </row>
    <row r="20" spans="1:6" ht="22.5" outlineLevel="7">
      <c r="A20" s="130" t="s">
        <v>238</v>
      </c>
      <c r="B20" s="131" t="s">
        <v>32</v>
      </c>
      <c r="C20" s="132" t="s">
        <v>171</v>
      </c>
      <c r="D20" s="132" t="s">
        <v>166</v>
      </c>
      <c r="E20" s="132" t="s">
        <v>168</v>
      </c>
      <c r="F20" s="193">
        <v>3461.935</v>
      </c>
    </row>
    <row r="21" spans="1:6" ht="12.75" outlineLevel="7">
      <c r="A21" s="133" t="s">
        <v>258</v>
      </c>
      <c r="B21" s="134" t="s">
        <v>32</v>
      </c>
      <c r="C21" s="134" t="s">
        <v>171</v>
      </c>
      <c r="D21" s="134" t="s">
        <v>166</v>
      </c>
      <c r="E21" s="134" t="s">
        <v>169</v>
      </c>
      <c r="F21" s="194">
        <v>3461.935</v>
      </c>
    </row>
    <row r="22" spans="1:6" ht="12.75" outlineLevel="7">
      <c r="A22" s="130" t="s">
        <v>178</v>
      </c>
      <c r="B22" s="131" t="s">
        <v>32</v>
      </c>
      <c r="C22" s="132" t="s">
        <v>171</v>
      </c>
      <c r="D22" s="132" t="s">
        <v>166</v>
      </c>
      <c r="E22" s="132" t="s">
        <v>179</v>
      </c>
      <c r="F22" s="193">
        <v>184.174</v>
      </c>
    </row>
    <row r="23" spans="1:6" ht="12.75" outlineLevel="7">
      <c r="A23" s="130" t="s">
        <v>328</v>
      </c>
      <c r="B23" s="131" t="s">
        <v>32</v>
      </c>
      <c r="C23" s="132" t="s">
        <v>171</v>
      </c>
      <c r="D23" s="132" t="s">
        <v>166</v>
      </c>
      <c r="E23" s="132" t="s">
        <v>330</v>
      </c>
      <c r="F23" s="193">
        <v>120.174</v>
      </c>
    </row>
    <row r="24" spans="1:6" ht="12.75" outlineLevel="7">
      <c r="A24" s="133" t="s">
        <v>182</v>
      </c>
      <c r="B24" s="134" t="s">
        <v>32</v>
      </c>
      <c r="C24" s="134" t="s">
        <v>171</v>
      </c>
      <c r="D24" s="134" t="s">
        <v>166</v>
      </c>
      <c r="E24" s="134" t="s">
        <v>329</v>
      </c>
      <c r="F24" s="194">
        <v>120.174</v>
      </c>
    </row>
    <row r="25" spans="1:6" ht="12.75" outlineLevel="7">
      <c r="A25" s="130" t="s">
        <v>180</v>
      </c>
      <c r="B25" s="131" t="s">
        <v>32</v>
      </c>
      <c r="C25" s="132" t="s">
        <v>171</v>
      </c>
      <c r="D25" s="132" t="s">
        <v>166</v>
      </c>
      <c r="E25" s="132" t="s">
        <v>181</v>
      </c>
      <c r="F25" s="193">
        <v>64</v>
      </c>
    </row>
    <row r="26" spans="1:6" ht="12.75" outlineLevel="7">
      <c r="A26" s="133" t="s">
        <v>243</v>
      </c>
      <c r="B26" s="134" t="s">
        <v>32</v>
      </c>
      <c r="C26" s="134" t="s">
        <v>171</v>
      </c>
      <c r="D26" s="134" t="s">
        <v>166</v>
      </c>
      <c r="E26" s="134" t="s">
        <v>244</v>
      </c>
      <c r="F26" s="194">
        <v>50</v>
      </c>
    </row>
    <row r="27" spans="1:6" ht="12.75" outlineLevel="7">
      <c r="A27" s="133" t="s">
        <v>182</v>
      </c>
      <c r="B27" s="134" t="s">
        <v>32</v>
      </c>
      <c r="C27" s="134" t="s">
        <v>171</v>
      </c>
      <c r="D27" s="134" t="s">
        <v>166</v>
      </c>
      <c r="E27" s="134" t="s">
        <v>183</v>
      </c>
      <c r="F27" s="194">
        <v>14</v>
      </c>
    </row>
    <row r="28" spans="1:6" ht="22.5" outlineLevel="4">
      <c r="A28" s="130" t="s">
        <v>184</v>
      </c>
      <c r="B28" s="131" t="s">
        <v>32</v>
      </c>
      <c r="C28" s="132" t="s">
        <v>171</v>
      </c>
      <c r="D28" s="132" t="s">
        <v>185</v>
      </c>
      <c r="E28" s="132"/>
      <c r="F28" s="193">
        <v>896.689</v>
      </c>
    </row>
    <row r="29" spans="1:6" ht="45" outlineLevel="7">
      <c r="A29" s="130" t="s">
        <v>239</v>
      </c>
      <c r="B29" s="131" t="s">
        <v>32</v>
      </c>
      <c r="C29" s="132" t="s">
        <v>171</v>
      </c>
      <c r="D29" s="132" t="s">
        <v>185</v>
      </c>
      <c r="E29" s="132" t="s">
        <v>172</v>
      </c>
      <c r="F29" s="193">
        <v>896.689</v>
      </c>
    </row>
    <row r="30" spans="1:6" ht="22.5" outlineLevel="7">
      <c r="A30" s="130" t="s">
        <v>173</v>
      </c>
      <c r="B30" s="131" t="s">
        <v>32</v>
      </c>
      <c r="C30" s="132" t="s">
        <v>171</v>
      </c>
      <c r="D30" s="132" t="s">
        <v>185</v>
      </c>
      <c r="E30" s="132" t="s">
        <v>174</v>
      </c>
      <c r="F30" s="193">
        <v>896.689</v>
      </c>
    </row>
    <row r="31" spans="1:6" ht="12.75" outlineLevel="7">
      <c r="A31" s="133" t="s">
        <v>240</v>
      </c>
      <c r="B31" s="134" t="s">
        <v>32</v>
      </c>
      <c r="C31" s="134" t="s">
        <v>171</v>
      </c>
      <c r="D31" s="134" t="s">
        <v>185</v>
      </c>
      <c r="E31" s="134" t="s">
        <v>175</v>
      </c>
      <c r="F31" s="194">
        <v>688.701</v>
      </c>
    </row>
    <row r="32" spans="1:6" ht="33.75" outlineLevel="7">
      <c r="A32" s="133" t="s">
        <v>241</v>
      </c>
      <c r="B32" s="134" t="s">
        <v>32</v>
      </c>
      <c r="C32" s="134" t="s">
        <v>171</v>
      </c>
      <c r="D32" s="134" t="s">
        <v>185</v>
      </c>
      <c r="E32" s="134" t="s">
        <v>242</v>
      </c>
      <c r="F32" s="194">
        <v>207.988</v>
      </c>
    </row>
    <row r="33" spans="1:6" ht="12.75" outlineLevel="2">
      <c r="A33" s="130" t="s">
        <v>188</v>
      </c>
      <c r="B33" s="131" t="s">
        <v>32</v>
      </c>
      <c r="C33" s="132" t="s">
        <v>189</v>
      </c>
      <c r="D33" s="132"/>
      <c r="E33" s="132"/>
      <c r="F33" s="193">
        <v>548.403</v>
      </c>
    </row>
    <row r="34" spans="1:6" ht="12.75" outlineLevel="3">
      <c r="A34" s="130" t="s">
        <v>190</v>
      </c>
      <c r="B34" s="131" t="s">
        <v>32</v>
      </c>
      <c r="C34" s="132" t="s">
        <v>189</v>
      </c>
      <c r="D34" s="132" t="s">
        <v>191</v>
      </c>
      <c r="E34" s="132"/>
      <c r="F34" s="193">
        <v>548.403</v>
      </c>
    </row>
    <row r="35" spans="1:6" ht="12.75" outlineLevel="4">
      <c r="A35" s="130" t="s">
        <v>190</v>
      </c>
      <c r="B35" s="131" t="s">
        <v>32</v>
      </c>
      <c r="C35" s="132" t="s">
        <v>189</v>
      </c>
      <c r="D35" s="132" t="s">
        <v>191</v>
      </c>
      <c r="E35" s="132"/>
      <c r="F35" s="193">
        <v>548.403</v>
      </c>
    </row>
    <row r="36" spans="1:6" ht="45" outlineLevel="7">
      <c r="A36" s="130" t="s">
        <v>239</v>
      </c>
      <c r="B36" s="131" t="s">
        <v>32</v>
      </c>
      <c r="C36" s="132" t="s">
        <v>189</v>
      </c>
      <c r="D36" s="132" t="s">
        <v>191</v>
      </c>
      <c r="E36" s="132" t="s">
        <v>172</v>
      </c>
      <c r="F36" s="193">
        <v>355.758</v>
      </c>
    </row>
    <row r="37" spans="1:6" ht="12.75" outlineLevel="7">
      <c r="A37" s="130" t="s">
        <v>268</v>
      </c>
      <c r="B37" s="131" t="s">
        <v>32</v>
      </c>
      <c r="C37" s="132" t="s">
        <v>189</v>
      </c>
      <c r="D37" s="132" t="s">
        <v>191</v>
      </c>
      <c r="E37" s="132" t="s">
        <v>269</v>
      </c>
      <c r="F37" s="193">
        <v>355.758</v>
      </c>
    </row>
    <row r="38" spans="1:6" ht="12.75" outlineLevel="7">
      <c r="A38" s="133" t="s">
        <v>270</v>
      </c>
      <c r="B38" s="134" t="s">
        <v>32</v>
      </c>
      <c r="C38" s="134" t="s">
        <v>189</v>
      </c>
      <c r="D38" s="134" t="s">
        <v>191</v>
      </c>
      <c r="E38" s="134" t="s">
        <v>271</v>
      </c>
      <c r="F38" s="194">
        <v>355.758</v>
      </c>
    </row>
    <row r="39" spans="1:6" ht="22.5" outlineLevel="7">
      <c r="A39" s="130" t="s">
        <v>237</v>
      </c>
      <c r="B39" s="131" t="s">
        <v>32</v>
      </c>
      <c r="C39" s="132" t="s">
        <v>189</v>
      </c>
      <c r="D39" s="132" t="s">
        <v>191</v>
      </c>
      <c r="E39" s="132" t="s">
        <v>167</v>
      </c>
      <c r="F39" s="193">
        <v>136.832</v>
      </c>
    </row>
    <row r="40" spans="1:6" ht="22.5" outlineLevel="7">
      <c r="A40" s="130" t="s">
        <v>238</v>
      </c>
      <c r="B40" s="131" t="s">
        <v>32</v>
      </c>
      <c r="C40" s="132" t="s">
        <v>189</v>
      </c>
      <c r="D40" s="132" t="s">
        <v>191</v>
      </c>
      <c r="E40" s="132" t="s">
        <v>168</v>
      </c>
      <c r="F40" s="193">
        <v>136.832</v>
      </c>
    </row>
    <row r="41" spans="1:6" ht="12.75" outlineLevel="7">
      <c r="A41" s="133" t="s">
        <v>258</v>
      </c>
      <c r="B41" s="134" t="s">
        <v>32</v>
      </c>
      <c r="C41" s="134" t="s">
        <v>189</v>
      </c>
      <c r="D41" s="134" t="s">
        <v>191</v>
      </c>
      <c r="E41" s="134" t="s">
        <v>169</v>
      </c>
      <c r="F41" s="194">
        <v>136.832</v>
      </c>
    </row>
    <row r="42" spans="1:6" ht="12.75" outlineLevel="4">
      <c r="A42" s="130" t="s">
        <v>272</v>
      </c>
      <c r="B42" s="131" t="s">
        <v>32</v>
      </c>
      <c r="C42" s="132" t="s">
        <v>189</v>
      </c>
      <c r="D42" s="132" t="s">
        <v>273</v>
      </c>
      <c r="E42" s="132"/>
      <c r="F42" s="193">
        <v>50.813</v>
      </c>
    </row>
    <row r="43" spans="1:6" ht="12.75" outlineLevel="7">
      <c r="A43" s="130" t="s">
        <v>178</v>
      </c>
      <c r="B43" s="131" t="s">
        <v>32</v>
      </c>
      <c r="C43" s="132" t="s">
        <v>189</v>
      </c>
      <c r="D43" s="132" t="s">
        <v>273</v>
      </c>
      <c r="E43" s="132" t="s">
        <v>179</v>
      </c>
      <c r="F43" s="193">
        <v>50.813</v>
      </c>
    </row>
    <row r="44" spans="1:6" ht="12.75" outlineLevel="7">
      <c r="A44" s="130" t="s">
        <v>180</v>
      </c>
      <c r="B44" s="131" t="s">
        <v>32</v>
      </c>
      <c r="C44" s="132" t="s">
        <v>189</v>
      </c>
      <c r="D44" s="132" t="s">
        <v>273</v>
      </c>
      <c r="E44" s="132" t="s">
        <v>181</v>
      </c>
      <c r="F44" s="193">
        <v>50.813</v>
      </c>
    </row>
    <row r="45" spans="1:6" ht="12.75" outlineLevel="7">
      <c r="A45" s="225" t="s">
        <v>192</v>
      </c>
      <c r="B45" s="223" t="s">
        <v>32</v>
      </c>
      <c r="C45" s="223" t="s">
        <v>189</v>
      </c>
      <c r="D45" s="223" t="s">
        <v>273</v>
      </c>
      <c r="E45" s="223" t="s">
        <v>193</v>
      </c>
      <c r="F45" s="224">
        <v>50.813</v>
      </c>
    </row>
    <row r="46" spans="1:6" ht="34.5" customHeight="1" outlineLevel="7">
      <c r="A46" s="229" t="s">
        <v>358</v>
      </c>
      <c r="B46" s="213" t="s">
        <v>32</v>
      </c>
      <c r="C46" s="213" t="s">
        <v>189</v>
      </c>
      <c r="D46" s="213" t="s">
        <v>359</v>
      </c>
      <c r="E46" s="213" t="s">
        <v>167</v>
      </c>
      <c r="F46" s="214">
        <v>5</v>
      </c>
    </row>
    <row r="47" spans="1:6" ht="22.5" outlineLevel="7">
      <c r="A47" s="130" t="s">
        <v>237</v>
      </c>
      <c r="B47" s="223" t="s">
        <v>32</v>
      </c>
      <c r="C47" s="223" t="s">
        <v>189</v>
      </c>
      <c r="D47" s="220" t="s">
        <v>359</v>
      </c>
      <c r="E47" s="223" t="s">
        <v>168</v>
      </c>
      <c r="F47" s="224">
        <v>5</v>
      </c>
    </row>
    <row r="48" spans="1:6" ht="15.75" outlineLevel="7">
      <c r="A48" s="228"/>
      <c r="B48" s="213" t="s">
        <v>32</v>
      </c>
      <c r="C48" s="213" t="s">
        <v>347</v>
      </c>
      <c r="D48" s="213" t="s">
        <v>353</v>
      </c>
      <c r="E48" s="213" t="s">
        <v>174</v>
      </c>
      <c r="F48" s="214">
        <v>246.375</v>
      </c>
    </row>
    <row r="49" spans="1:6" ht="22.5" outlineLevel="7">
      <c r="A49" s="227" t="s">
        <v>355</v>
      </c>
      <c r="B49" s="220" t="s">
        <v>32</v>
      </c>
      <c r="C49" s="220" t="s">
        <v>347</v>
      </c>
      <c r="D49" s="220" t="s">
        <v>356</v>
      </c>
      <c r="E49" s="220" t="s">
        <v>242</v>
      </c>
      <c r="F49" s="221">
        <v>57.147</v>
      </c>
    </row>
    <row r="50" spans="1:6" ht="12.75" outlineLevel="7">
      <c r="A50" s="133" t="s">
        <v>354</v>
      </c>
      <c r="B50" s="215" t="s">
        <v>32</v>
      </c>
      <c r="C50" s="216" t="s">
        <v>347</v>
      </c>
      <c r="D50" s="216" t="s">
        <v>353</v>
      </c>
      <c r="E50" s="216" t="s">
        <v>175</v>
      </c>
      <c r="F50" s="217">
        <v>189.228</v>
      </c>
    </row>
    <row r="51" spans="1:6" ht="22.5" outlineLevel="7">
      <c r="A51" s="222" t="s">
        <v>237</v>
      </c>
      <c r="B51" s="213" t="s">
        <v>32</v>
      </c>
      <c r="C51" s="213" t="s">
        <v>347</v>
      </c>
      <c r="D51" s="213" t="s">
        <v>357</v>
      </c>
      <c r="E51" s="213" t="s">
        <v>167</v>
      </c>
      <c r="F51" s="214">
        <v>8.625</v>
      </c>
    </row>
    <row r="52" spans="1:6" ht="22.5" outlineLevel="7">
      <c r="A52" s="130" t="s">
        <v>238</v>
      </c>
      <c r="B52" s="213" t="s">
        <v>32</v>
      </c>
      <c r="C52" s="213" t="s">
        <v>347</v>
      </c>
      <c r="D52" s="213" t="s">
        <v>357</v>
      </c>
      <c r="E52" s="213" t="s">
        <v>168</v>
      </c>
      <c r="F52" s="214">
        <v>8.625</v>
      </c>
    </row>
    <row r="53" spans="1:6" ht="12.75" outlineLevel="7">
      <c r="A53" s="133" t="s">
        <v>258</v>
      </c>
      <c r="B53" s="220" t="s">
        <v>32</v>
      </c>
      <c r="C53" s="220" t="s">
        <v>347</v>
      </c>
      <c r="D53" s="220" t="s">
        <v>357</v>
      </c>
      <c r="E53" s="220" t="s">
        <v>169</v>
      </c>
      <c r="F53" s="221">
        <v>8.625</v>
      </c>
    </row>
    <row r="54" spans="1:6" ht="22.5" outlineLevel="7">
      <c r="A54" s="130" t="s">
        <v>301</v>
      </c>
      <c r="B54" s="131" t="s">
        <v>32</v>
      </c>
      <c r="C54" s="132" t="s">
        <v>303</v>
      </c>
      <c r="D54" s="132"/>
      <c r="E54" s="132"/>
      <c r="F54" s="193">
        <v>30</v>
      </c>
    </row>
    <row r="55" spans="1:6" ht="22.5" outlineLevel="7">
      <c r="A55" s="130" t="s">
        <v>326</v>
      </c>
      <c r="B55" s="131" t="s">
        <v>32</v>
      </c>
      <c r="C55" s="132" t="s">
        <v>302</v>
      </c>
      <c r="D55" s="132"/>
      <c r="E55" s="132"/>
      <c r="F55" s="193">
        <v>30</v>
      </c>
    </row>
    <row r="56" spans="1:6" ht="22.5" outlineLevel="7">
      <c r="A56" s="130" t="s">
        <v>237</v>
      </c>
      <c r="B56" s="131" t="s">
        <v>32</v>
      </c>
      <c r="C56" s="132" t="s">
        <v>302</v>
      </c>
      <c r="D56" s="132" t="s">
        <v>327</v>
      </c>
      <c r="E56" s="132" t="s">
        <v>167</v>
      </c>
      <c r="F56" s="193">
        <v>30</v>
      </c>
    </row>
    <row r="57" spans="1:6" ht="22.5" outlineLevel="7">
      <c r="A57" s="130" t="s">
        <v>238</v>
      </c>
      <c r="B57" s="131" t="s">
        <v>32</v>
      </c>
      <c r="C57" s="132" t="s">
        <v>302</v>
      </c>
      <c r="D57" s="132" t="s">
        <v>327</v>
      </c>
      <c r="E57" s="132" t="s">
        <v>168</v>
      </c>
      <c r="F57" s="193">
        <v>30</v>
      </c>
    </row>
    <row r="58" spans="1:6" ht="12.75" outlineLevel="7">
      <c r="A58" s="133" t="s">
        <v>258</v>
      </c>
      <c r="B58" s="134" t="s">
        <v>32</v>
      </c>
      <c r="C58" s="134" t="s">
        <v>302</v>
      </c>
      <c r="D58" s="132" t="s">
        <v>327</v>
      </c>
      <c r="E58" s="134" t="s">
        <v>169</v>
      </c>
      <c r="F58" s="194">
        <v>30</v>
      </c>
    </row>
    <row r="59" spans="1:6" ht="12.75" outlineLevel="1">
      <c r="A59" s="130" t="s">
        <v>194</v>
      </c>
      <c r="B59" s="131" t="s">
        <v>32</v>
      </c>
      <c r="C59" s="132" t="s">
        <v>195</v>
      </c>
      <c r="D59" s="132"/>
      <c r="E59" s="132"/>
      <c r="F59" s="193">
        <v>11868.536</v>
      </c>
    </row>
    <row r="60" spans="1:6" ht="12.75" outlineLevel="2">
      <c r="A60" s="130" t="s">
        <v>196</v>
      </c>
      <c r="B60" s="131" t="s">
        <v>32</v>
      </c>
      <c r="C60" s="132" t="s">
        <v>197</v>
      </c>
      <c r="D60" s="132"/>
      <c r="E60" s="132"/>
      <c r="F60" s="193">
        <v>11868.856</v>
      </c>
    </row>
    <row r="61" spans="1:6" ht="12.75" outlineLevel="3">
      <c r="A61" s="130" t="s">
        <v>274</v>
      </c>
      <c r="B61" s="131" t="s">
        <v>32</v>
      </c>
      <c r="C61" s="132" t="s">
        <v>197</v>
      </c>
      <c r="D61" s="132" t="s">
        <v>275</v>
      </c>
      <c r="E61" s="132"/>
      <c r="F61" s="193">
        <v>4335.27</v>
      </c>
    </row>
    <row r="62" spans="1:6" ht="22.5" outlineLevel="4">
      <c r="A62" s="130" t="s">
        <v>251</v>
      </c>
      <c r="B62" s="131" t="s">
        <v>32</v>
      </c>
      <c r="C62" s="132" t="s">
        <v>197</v>
      </c>
      <c r="D62" s="132" t="s">
        <v>252</v>
      </c>
      <c r="E62" s="132"/>
      <c r="F62" s="193">
        <v>1399.552</v>
      </c>
    </row>
    <row r="63" spans="1:6" ht="22.5" outlineLevel="7">
      <c r="A63" s="130" t="s">
        <v>237</v>
      </c>
      <c r="B63" s="131" t="s">
        <v>32</v>
      </c>
      <c r="C63" s="132" t="s">
        <v>197</v>
      </c>
      <c r="D63" s="132" t="s">
        <v>252</v>
      </c>
      <c r="E63" s="132" t="s">
        <v>167</v>
      </c>
      <c r="F63" s="193">
        <v>1399.552</v>
      </c>
    </row>
    <row r="64" spans="1:6" ht="22.5" outlineLevel="7">
      <c r="A64" s="130" t="s">
        <v>238</v>
      </c>
      <c r="B64" s="131" t="s">
        <v>32</v>
      </c>
      <c r="C64" s="132" t="s">
        <v>197</v>
      </c>
      <c r="D64" s="132" t="s">
        <v>252</v>
      </c>
      <c r="E64" s="132" t="s">
        <v>168</v>
      </c>
      <c r="F64" s="193">
        <v>1399.552</v>
      </c>
    </row>
    <row r="65" spans="1:6" ht="12.75" outlineLevel="7">
      <c r="A65" s="133" t="s">
        <v>258</v>
      </c>
      <c r="B65" s="134" t="s">
        <v>32</v>
      </c>
      <c r="C65" s="134" t="s">
        <v>197</v>
      </c>
      <c r="D65" s="134" t="s">
        <v>252</v>
      </c>
      <c r="E65" s="134" t="s">
        <v>169</v>
      </c>
      <c r="F65" s="194">
        <v>1399.552</v>
      </c>
    </row>
    <row r="66" spans="1:6" ht="12.75" outlineLevel="4">
      <c r="A66" s="130" t="s">
        <v>276</v>
      </c>
      <c r="B66" s="131" t="s">
        <v>32</v>
      </c>
      <c r="C66" s="132" t="s">
        <v>197</v>
      </c>
      <c r="D66" s="132" t="s">
        <v>277</v>
      </c>
      <c r="E66" s="132"/>
      <c r="F66" s="193">
        <v>2989.984</v>
      </c>
    </row>
    <row r="67" spans="1:6" ht="33.75" outlineLevel="5">
      <c r="A67" s="130" t="s">
        <v>253</v>
      </c>
      <c r="B67" s="131" t="s">
        <v>32</v>
      </c>
      <c r="C67" s="132" t="s">
        <v>197</v>
      </c>
      <c r="D67" s="132" t="s">
        <v>254</v>
      </c>
      <c r="E67" s="132"/>
      <c r="F67" s="193">
        <v>2989.984</v>
      </c>
    </row>
    <row r="68" spans="1:6" ht="22.5" outlineLevel="7">
      <c r="A68" s="130" t="s">
        <v>237</v>
      </c>
      <c r="B68" s="131" t="s">
        <v>32</v>
      </c>
      <c r="C68" s="132" t="s">
        <v>197</v>
      </c>
      <c r="D68" s="132" t="s">
        <v>254</v>
      </c>
      <c r="E68" s="132" t="s">
        <v>167</v>
      </c>
      <c r="F68" s="193">
        <v>2989.984</v>
      </c>
    </row>
    <row r="69" spans="1:6" ht="22.5" outlineLevel="7">
      <c r="A69" s="130" t="s">
        <v>238</v>
      </c>
      <c r="B69" s="131" t="s">
        <v>32</v>
      </c>
      <c r="C69" s="132" t="s">
        <v>197</v>
      </c>
      <c r="D69" s="132" t="s">
        <v>254</v>
      </c>
      <c r="E69" s="132" t="s">
        <v>168</v>
      </c>
      <c r="F69" s="193">
        <v>2989.984</v>
      </c>
    </row>
    <row r="70" spans="1:6" ht="12.75" outlineLevel="7">
      <c r="A70" s="133" t="s">
        <v>258</v>
      </c>
      <c r="B70" s="210" t="s">
        <v>32</v>
      </c>
      <c r="C70" s="210" t="s">
        <v>197</v>
      </c>
      <c r="D70" s="210" t="s">
        <v>254</v>
      </c>
      <c r="E70" s="210" t="s">
        <v>169</v>
      </c>
      <c r="F70" s="211">
        <v>2989.984</v>
      </c>
    </row>
    <row r="71" spans="1:6" ht="22.5" outlineLevel="7">
      <c r="A71" s="222" t="s">
        <v>237</v>
      </c>
      <c r="B71" s="213" t="s">
        <v>32</v>
      </c>
      <c r="C71" s="213" t="s">
        <v>197</v>
      </c>
      <c r="D71" s="213" t="s">
        <v>360</v>
      </c>
      <c r="E71" s="213"/>
      <c r="F71" s="214">
        <v>7105</v>
      </c>
    </row>
    <row r="72" spans="1:6" ht="22.5" outlineLevel="7">
      <c r="A72" s="222" t="s">
        <v>238</v>
      </c>
      <c r="B72" s="223" t="s">
        <v>32</v>
      </c>
      <c r="C72" s="223" t="s">
        <v>197</v>
      </c>
      <c r="D72" s="223" t="s">
        <v>360</v>
      </c>
      <c r="E72" s="223" t="s">
        <v>168</v>
      </c>
      <c r="F72" s="224">
        <v>7105</v>
      </c>
    </row>
    <row r="73" spans="1:6" ht="12.75" outlineLevel="7">
      <c r="A73" s="219" t="s">
        <v>258</v>
      </c>
      <c r="B73" s="223" t="s">
        <v>32</v>
      </c>
      <c r="C73" s="223" t="s">
        <v>197</v>
      </c>
      <c r="D73" s="223" t="s">
        <v>360</v>
      </c>
      <c r="E73" s="223" t="s">
        <v>169</v>
      </c>
      <c r="F73" s="224">
        <v>7105</v>
      </c>
    </row>
    <row r="74" spans="1:6" ht="22.5" outlineLevel="7">
      <c r="A74" s="222" t="s">
        <v>237</v>
      </c>
      <c r="B74" s="213" t="s">
        <v>32</v>
      </c>
      <c r="C74" s="213" t="s">
        <v>197</v>
      </c>
      <c r="D74" s="213" t="s">
        <v>361</v>
      </c>
      <c r="E74" s="213"/>
      <c r="F74" s="214">
        <v>374</v>
      </c>
    </row>
    <row r="75" spans="1:6" ht="22.5" outlineLevel="7">
      <c r="A75" s="222" t="s">
        <v>238</v>
      </c>
      <c r="B75" s="220" t="s">
        <v>32</v>
      </c>
      <c r="C75" s="220" t="s">
        <v>197</v>
      </c>
      <c r="D75" s="220" t="s">
        <v>361</v>
      </c>
      <c r="E75" s="223" t="s">
        <v>168</v>
      </c>
      <c r="F75" s="224">
        <v>374</v>
      </c>
    </row>
    <row r="76" spans="1:6" ht="12.75" outlineLevel="7">
      <c r="A76" s="219" t="s">
        <v>258</v>
      </c>
      <c r="B76" s="220" t="s">
        <v>32</v>
      </c>
      <c r="C76" s="220" t="s">
        <v>197</v>
      </c>
      <c r="D76" s="220" t="s">
        <v>361</v>
      </c>
      <c r="E76" s="223" t="s">
        <v>169</v>
      </c>
      <c r="F76" s="224">
        <v>374</v>
      </c>
    </row>
    <row r="77" spans="1:6" ht="12.75" outlineLevel="1">
      <c r="A77" s="130" t="s">
        <v>198</v>
      </c>
      <c r="B77" s="131" t="s">
        <v>32</v>
      </c>
      <c r="C77" s="132" t="s">
        <v>199</v>
      </c>
      <c r="D77" s="132"/>
      <c r="E77" s="132"/>
      <c r="F77" s="193">
        <v>5290.293</v>
      </c>
    </row>
    <row r="78" spans="1:6" ht="12.75" outlineLevel="2">
      <c r="A78" s="130" t="s">
        <v>200</v>
      </c>
      <c r="B78" s="131" t="s">
        <v>32</v>
      </c>
      <c r="C78" s="132" t="s">
        <v>201</v>
      </c>
      <c r="D78" s="132"/>
      <c r="E78" s="132"/>
      <c r="F78" s="193">
        <v>692.559</v>
      </c>
    </row>
    <row r="79" spans="1:6" ht="12.75" outlineLevel="3">
      <c r="A79" s="130" t="s">
        <v>278</v>
      </c>
      <c r="B79" s="131" t="s">
        <v>32</v>
      </c>
      <c r="C79" s="132" t="s">
        <v>201</v>
      </c>
      <c r="D79" s="132" t="s">
        <v>279</v>
      </c>
      <c r="E79" s="132"/>
      <c r="F79" s="193">
        <v>692.559</v>
      </c>
    </row>
    <row r="80" spans="1:6" ht="12.75" outlineLevel="4">
      <c r="A80" s="130" t="s">
        <v>202</v>
      </c>
      <c r="B80" s="131" t="s">
        <v>32</v>
      </c>
      <c r="C80" s="132" t="s">
        <v>201</v>
      </c>
      <c r="D80" s="132" t="s">
        <v>203</v>
      </c>
      <c r="E80" s="132"/>
      <c r="F80" s="193">
        <v>692.559</v>
      </c>
    </row>
    <row r="81" spans="1:6" ht="22.5" outlineLevel="7">
      <c r="A81" s="130" t="s">
        <v>237</v>
      </c>
      <c r="B81" s="131" t="s">
        <v>32</v>
      </c>
      <c r="C81" s="132" t="s">
        <v>201</v>
      </c>
      <c r="D81" s="132" t="s">
        <v>203</v>
      </c>
      <c r="E81" s="132" t="s">
        <v>167</v>
      </c>
      <c r="F81" s="193">
        <v>692.559</v>
      </c>
    </row>
    <row r="82" spans="1:6" ht="22.5" outlineLevel="7">
      <c r="A82" s="130" t="s">
        <v>238</v>
      </c>
      <c r="B82" s="131" t="s">
        <v>32</v>
      </c>
      <c r="C82" s="132" t="s">
        <v>201</v>
      </c>
      <c r="D82" s="132" t="s">
        <v>203</v>
      </c>
      <c r="E82" s="132" t="s">
        <v>168</v>
      </c>
      <c r="F82" s="193">
        <v>692.559</v>
      </c>
    </row>
    <row r="83" spans="1:6" ht="12.75" outlineLevel="7">
      <c r="A83" s="133" t="s">
        <v>258</v>
      </c>
      <c r="B83" s="134" t="s">
        <v>32</v>
      </c>
      <c r="C83" s="134" t="s">
        <v>201</v>
      </c>
      <c r="D83" s="134" t="s">
        <v>203</v>
      </c>
      <c r="E83" s="134" t="s">
        <v>169</v>
      </c>
      <c r="F83" s="195">
        <v>692.559</v>
      </c>
    </row>
    <row r="84" spans="1:6" ht="12.75" outlineLevel="7">
      <c r="A84" s="130" t="s">
        <v>305</v>
      </c>
      <c r="B84" s="131" t="s">
        <v>32</v>
      </c>
      <c r="C84" s="132" t="s">
        <v>306</v>
      </c>
      <c r="D84" s="132"/>
      <c r="E84" s="132"/>
      <c r="F84" s="193">
        <v>1315.248</v>
      </c>
    </row>
    <row r="85" spans="1:6" ht="12.75" outlineLevel="7">
      <c r="A85" s="130" t="s">
        <v>278</v>
      </c>
      <c r="B85" s="131" t="s">
        <v>32</v>
      </c>
      <c r="C85" s="132" t="s">
        <v>306</v>
      </c>
      <c r="D85" s="132" t="s">
        <v>279</v>
      </c>
      <c r="E85" s="132"/>
      <c r="F85" s="193">
        <v>1315.248</v>
      </c>
    </row>
    <row r="86" spans="1:6" ht="12.75" outlineLevel="7">
      <c r="A86" s="130" t="s">
        <v>202</v>
      </c>
      <c r="B86" s="131" t="s">
        <v>32</v>
      </c>
      <c r="C86" s="132" t="s">
        <v>306</v>
      </c>
      <c r="D86" s="132" t="s">
        <v>203</v>
      </c>
      <c r="E86" s="132"/>
      <c r="F86" s="193">
        <v>1315.248</v>
      </c>
    </row>
    <row r="87" spans="1:6" ht="22.5" outlineLevel="7">
      <c r="A87" s="130" t="s">
        <v>237</v>
      </c>
      <c r="B87" s="131" t="s">
        <v>32</v>
      </c>
      <c r="C87" s="132" t="s">
        <v>306</v>
      </c>
      <c r="D87" s="132" t="s">
        <v>203</v>
      </c>
      <c r="E87" s="132" t="s">
        <v>167</v>
      </c>
      <c r="F87" s="193">
        <v>1315.248</v>
      </c>
    </row>
    <row r="88" spans="1:6" ht="22.5" outlineLevel="7">
      <c r="A88" s="130" t="s">
        <v>238</v>
      </c>
      <c r="B88" s="131" t="s">
        <v>32</v>
      </c>
      <c r="C88" s="132" t="s">
        <v>306</v>
      </c>
      <c r="D88" s="132" t="s">
        <v>203</v>
      </c>
      <c r="E88" s="132" t="s">
        <v>168</v>
      </c>
      <c r="F88" s="193">
        <v>1315.248</v>
      </c>
    </row>
    <row r="89" spans="1:6" ht="12.75" outlineLevel="2">
      <c r="A89" s="133" t="s">
        <v>258</v>
      </c>
      <c r="B89" s="134" t="s">
        <v>32</v>
      </c>
      <c r="C89" s="134" t="s">
        <v>306</v>
      </c>
      <c r="D89" s="134" t="s">
        <v>203</v>
      </c>
      <c r="E89" s="134" t="s">
        <v>169</v>
      </c>
      <c r="F89" s="193">
        <v>1315.248</v>
      </c>
    </row>
    <row r="90" spans="1:6" ht="12.75" outlineLevel="3">
      <c r="A90" s="130" t="s">
        <v>204</v>
      </c>
      <c r="B90" s="131" t="s">
        <v>32</v>
      </c>
      <c r="C90" s="132" t="s">
        <v>205</v>
      </c>
      <c r="D90" s="132" t="s">
        <v>280</v>
      </c>
      <c r="E90" s="132"/>
      <c r="F90" s="193">
        <v>3282.486</v>
      </c>
    </row>
    <row r="91" spans="1:6" ht="12.75" outlineLevel="4">
      <c r="A91" s="130" t="s">
        <v>206</v>
      </c>
      <c r="B91" s="131" t="s">
        <v>32</v>
      </c>
      <c r="C91" s="132" t="s">
        <v>205</v>
      </c>
      <c r="D91" s="132" t="s">
        <v>207</v>
      </c>
      <c r="E91" s="132"/>
      <c r="F91" s="193">
        <v>3282.486</v>
      </c>
    </row>
    <row r="92" spans="1:6" ht="22.5" outlineLevel="7">
      <c r="A92" s="130" t="s">
        <v>237</v>
      </c>
      <c r="B92" s="131" t="s">
        <v>32</v>
      </c>
      <c r="C92" s="132" t="s">
        <v>205</v>
      </c>
      <c r="D92" s="132" t="s">
        <v>207</v>
      </c>
      <c r="E92" s="132" t="s">
        <v>167</v>
      </c>
      <c r="F92" s="193">
        <v>3282.486</v>
      </c>
    </row>
    <row r="93" spans="1:6" ht="22.5" outlineLevel="7">
      <c r="A93" s="130" t="s">
        <v>238</v>
      </c>
      <c r="B93" s="131" t="s">
        <v>32</v>
      </c>
      <c r="C93" s="132" t="s">
        <v>205</v>
      </c>
      <c r="D93" s="132" t="s">
        <v>207</v>
      </c>
      <c r="E93" s="132" t="s">
        <v>168</v>
      </c>
      <c r="F93" s="193">
        <v>3282.486</v>
      </c>
    </row>
    <row r="94" spans="1:6" ht="12.75" outlineLevel="7">
      <c r="A94" s="133" t="s">
        <v>258</v>
      </c>
      <c r="B94" s="134" t="s">
        <v>32</v>
      </c>
      <c r="C94" s="134" t="s">
        <v>205</v>
      </c>
      <c r="D94" s="134" t="s">
        <v>207</v>
      </c>
      <c r="E94" s="134" t="s">
        <v>169</v>
      </c>
      <c r="F94" s="193">
        <v>3282.486</v>
      </c>
    </row>
    <row r="95" spans="1:6" ht="12.75" outlineLevel="4">
      <c r="A95" s="130" t="s">
        <v>208</v>
      </c>
      <c r="B95" s="131" t="s">
        <v>32</v>
      </c>
      <c r="C95" s="132" t="s">
        <v>205</v>
      </c>
      <c r="D95" s="132" t="s">
        <v>209</v>
      </c>
      <c r="E95" s="132"/>
      <c r="F95" s="193">
        <v>6.99</v>
      </c>
    </row>
    <row r="96" spans="1:6" ht="22.5" outlineLevel="7">
      <c r="A96" s="130" t="s">
        <v>237</v>
      </c>
      <c r="B96" s="131" t="s">
        <v>32</v>
      </c>
      <c r="C96" s="132" t="s">
        <v>205</v>
      </c>
      <c r="D96" s="132" t="s">
        <v>209</v>
      </c>
      <c r="E96" s="132" t="s">
        <v>167</v>
      </c>
      <c r="F96" s="193">
        <v>6.99</v>
      </c>
    </row>
    <row r="97" spans="1:6" ht="22.5" outlineLevel="7">
      <c r="A97" s="130" t="s">
        <v>238</v>
      </c>
      <c r="B97" s="131" t="s">
        <v>32</v>
      </c>
      <c r="C97" s="132" t="s">
        <v>205</v>
      </c>
      <c r="D97" s="132" t="s">
        <v>209</v>
      </c>
      <c r="E97" s="132" t="s">
        <v>168</v>
      </c>
      <c r="F97" s="193">
        <v>6.99</v>
      </c>
    </row>
    <row r="98" spans="1:6" ht="12.75" outlineLevel="7">
      <c r="A98" s="133" t="s">
        <v>258</v>
      </c>
      <c r="B98" s="134" t="s">
        <v>32</v>
      </c>
      <c r="C98" s="134" t="s">
        <v>205</v>
      </c>
      <c r="D98" s="134" t="s">
        <v>209</v>
      </c>
      <c r="E98" s="134" t="s">
        <v>169</v>
      </c>
      <c r="F98" s="194">
        <v>6.99</v>
      </c>
    </row>
    <row r="99" spans="1:6" ht="12.75" outlineLevel="4">
      <c r="A99" s="130" t="s">
        <v>210</v>
      </c>
      <c r="B99" s="131" t="s">
        <v>32</v>
      </c>
      <c r="C99" s="132" t="s">
        <v>205</v>
      </c>
      <c r="D99" s="132" t="s">
        <v>211</v>
      </c>
      <c r="E99" s="132"/>
      <c r="F99" s="193">
        <v>15</v>
      </c>
    </row>
    <row r="100" spans="1:6" ht="22.5" outlineLevel="7">
      <c r="A100" s="130" t="s">
        <v>237</v>
      </c>
      <c r="B100" s="131" t="s">
        <v>32</v>
      </c>
      <c r="C100" s="132" t="s">
        <v>205</v>
      </c>
      <c r="D100" s="132" t="s">
        <v>211</v>
      </c>
      <c r="E100" s="132" t="s">
        <v>167</v>
      </c>
      <c r="F100" s="193">
        <v>15</v>
      </c>
    </row>
    <row r="101" spans="1:6" ht="22.5" outlineLevel="7">
      <c r="A101" s="130" t="s">
        <v>238</v>
      </c>
      <c r="B101" s="131" t="s">
        <v>32</v>
      </c>
      <c r="C101" s="132" t="s">
        <v>205</v>
      </c>
      <c r="D101" s="132" t="s">
        <v>211</v>
      </c>
      <c r="E101" s="132" t="s">
        <v>168</v>
      </c>
      <c r="F101" s="193">
        <v>15</v>
      </c>
    </row>
    <row r="102" spans="1:6" ht="12.75" outlineLevel="7">
      <c r="A102" s="133" t="s">
        <v>258</v>
      </c>
      <c r="B102" s="134" t="s">
        <v>32</v>
      </c>
      <c r="C102" s="134" t="s">
        <v>205</v>
      </c>
      <c r="D102" s="134" t="s">
        <v>211</v>
      </c>
      <c r="E102" s="134" t="s">
        <v>169</v>
      </c>
      <c r="F102" s="194">
        <v>15</v>
      </c>
    </row>
    <row r="103" spans="1:6" ht="12.75" outlineLevel="4">
      <c r="A103" s="130" t="s">
        <v>212</v>
      </c>
      <c r="B103" s="131" t="s">
        <v>32</v>
      </c>
      <c r="C103" s="132" t="s">
        <v>205</v>
      </c>
      <c r="D103" s="132" t="s">
        <v>213</v>
      </c>
      <c r="E103" s="132"/>
      <c r="F103" s="193">
        <v>862.661</v>
      </c>
    </row>
    <row r="104" spans="1:6" ht="22.5" outlineLevel="7">
      <c r="A104" s="130" t="s">
        <v>237</v>
      </c>
      <c r="B104" s="131" t="s">
        <v>32</v>
      </c>
      <c r="C104" s="132" t="s">
        <v>205</v>
      </c>
      <c r="D104" s="132" t="s">
        <v>213</v>
      </c>
      <c r="E104" s="132" t="s">
        <v>167</v>
      </c>
      <c r="F104" s="193">
        <v>862.661</v>
      </c>
    </row>
    <row r="105" spans="1:6" ht="22.5" outlineLevel="7">
      <c r="A105" s="130" t="s">
        <v>238</v>
      </c>
      <c r="B105" s="131" t="s">
        <v>32</v>
      </c>
      <c r="C105" s="132" t="s">
        <v>205</v>
      </c>
      <c r="D105" s="132" t="s">
        <v>213</v>
      </c>
      <c r="E105" s="132" t="s">
        <v>168</v>
      </c>
      <c r="F105" s="193">
        <v>862.661</v>
      </c>
    </row>
    <row r="106" spans="1:6" ht="12.75" outlineLevel="7">
      <c r="A106" s="133" t="s">
        <v>258</v>
      </c>
      <c r="B106" s="134" t="s">
        <v>32</v>
      </c>
      <c r="C106" s="134" t="s">
        <v>205</v>
      </c>
      <c r="D106" s="134" t="s">
        <v>213</v>
      </c>
      <c r="E106" s="134" t="s">
        <v>169</v>
      </c>
      <c r="F106" s="194">
        <v>862.661</v>
      </c>
    </row>
    <row r="107" spans="1:6" ht="12.75" outlineLevel="1">
      <c r="A107" s="130" t="s">
        <v>214</v>
      </c>
      <c r="B107" s="131" t="s">
        <v>32</v>
      </c>
      <c r="C107" s="132" t="s">
        <v>215</v>
      </c>
      <c r="D107" s="132"/>
      <c r="E107" s="132"/>
      <c r="F107" s="193">
        <v>7897.965</v>
      </c>
    </row>
    <row r="108" spans="1:6" ht="12.75" outlineLevel="2">
      <c r="A108" s="130" t="s">
        <v>216</v>
      </c>
      <c r="B108" s="131" t="s">
        <v>32</v>
      </c>
      <c r="C108" s="132" t="s">
        <v>217</v>
      </c>
      <c r="D108" s="132"/>
      <c r="E108" s="132"/>
      <c r="F108" s="193">
        <v>7647.965</v>
      </c>
    </row>
    <row r="109" spans="1:6" ht="12.75" outlineLevel="3">
      <c r="A109" s="130" t="s">
        <v>36</v>
      </c>
      <c r="B109" s="131" t="s">
        <v>32</v>
      </c>
      <c r="C109" s="132" t="s">
        <v>217</v>
      </c>
      <c r="D109" s="132" t="s">
        <v>281</v>
      </c>
      <c r="E109" s="132"/>
      <c r="F109" s="193">
        <v>7647.965</v>
      </c>
    </row>
    <row r="110" spans="1:6" ht="56.25" outlineLevel="4">
      <c r="A110" s="130" t="s">
        <v>245</v>
      </c>
      <c r="B110" s="131" t="s">
        <v>32</v>
      </c>
      <c r="C110" s="132" t="s">
        <v>217</v>
      </c>
      <c r="D110" s="132" t="s">
        <v>218</v>
      </c>
      <c r="E110" s="132"/>
      <c r="F110" s="193">
        <v>7647.965</v>
      </c>
    </row>
    <row r="111" spans="1:6" ht="12.75" outlineLevel="7">
      <c r="A111" s="130" t="s">
        <v>36</v>
      </c>
      <c r="B111" s="131" t="s">
        <v>32</v>
      </c>
      <c r="C111" s="132" t="s">
        <v>217</v>
      </c>
      <c r="D111" s="132" t="s">
        <v>218</v>
      </c>
      <c r="E111" s="132" t="s">
        <v>219</v>
      </c>
      <c r="F111" s="193">
        <v>7647.965</v>
      </c>
    </row>
    <row r="112" spans="1:6" ht="12.75" outlineLevel="7">
      <c r="A112" s="130" t="s">
        <v>90</v>
      </c>
      <c r="B112" s="131" t="s">
        <v>32</v>
      </c>
      <c r="C112" s="132" t="s">
        <v>217</v>
      </c>
      <c r="D112" s="132" t="s">
        <v>218</v>
      </c>
      <c r="E112" s="132" t="s">
        <v>220</v>
      </c>
      <c r="F112" s="193">
        <v>7647.965</v>
      </c>
    </row>
    <row r="113" spans="1:6" ht="12.75" outlineLevel="7">
      <c r="A113" s="133" t="s">
        <v>90</v>
      </c>
      <c r="B113" s="210" t="s">
        <v>32</v>
      </c>
      <c r="C113" s="210" t="s">
        <v>217</v>
      </c>
      <c r="D113" s="210" t="s">
        <v>218</v>
      </c>
      <c r="E113" s="210" t="s">
        <v>220</v>
      </c>
      <c r="F113" s="211">
        <v>7647.965</v>
      </c>
    </row>
    <row r="114" spans="1:6" ht="12.75" outlineLevel="7">
      <c r="A114" s="218" t="s">
        <v>322</v>
      </c>
      <c r="B114" s="213" t="s">
        <v>32</v>
      </c>
      <c r="C114" s="213" t="s">
        <v>307</v>
      </c>
      <c r="D114" s="213" t="s">
        <v>323</v>
      </c>
      <c r="E114" s="213" t="s">
        <v>169</v>
      </c>
      <c r="F114" s="214">
        <v>250</v>
      </c>
    </row>
    <row r="115" spans="1:6" ht="12.75" outlineLevel="7">
      <c r="A115" s="133" t="s">
        <v>258</v>
      </c>
      <c r="B115" s="190" t="s">
        <v>32</v>
      </c>
      <c r="C115" s="191" t="s">
        <v>307</v>
      </c>
      <c r="D115" s="191" t="s">
        <v>324</v>
      </c>
      <c r="E115" s="191" t="s">
        <v>169</v>
      </c>
      <c r="F115" s="196">
        <v>250</v>
      </c>
    </row>
    <row r="116" spans="1:6" ht="12.75" outlineLevel="1">
      <c r="A116" s="130" t="s">
        <v>221</v>
      </c>
      <c r="B116" s="131" t="s">
        <v>32</v>
      </c>
      <c r="C116" s="132" t="s">
        <v>222</v>
      </c>
      <c r="D116" s="132"/>
      <c r="E116" s="132"/>
      <c r="F116" s="193">
        <v>171.05</v>
      </c>
    </row>
    <row r="117" spans="1:6" ht="12.75" outlineLevel="2">
      <c r="A117" s="130" t="s">
        <v>223</v>
      </c>
      <c r="B117" s="131" t="s">
        <v>32</v>
      </c>
      <c r="C117" s="132" t="s">
        <v>224</v>
      </c>
      <c r="D117" s="132"/>
      <c r="E117" s="132"/>
      <c r="F117" s="193">
        <v>171.05</v>
      </c>
    </row>
    <row r="118" spans="1:6" ht="22.5" outlineLevel="3">
      <c r="A118" s="130" t="s">
        <v>282</v>
      </c>
      <c r="B118" s="131" t="s">
        <v>32</v>
      </c>
      <c r="C118" s="132" t="s">
        <v>224</v>
      </c>
      <c r="D118" s="132" t="s">
        <v>283</v>
      </c>
      <c r="E118" s="132"/>
      <c r="F118" s="193">
        <v>171.05</v>
      </c>
    </row>
    <row r="119" spans="1:6" ht="22.5" outlineLevel="4">
      <c r="A119" s="130" t="s">
        <v>284</v>
      </c>
      <c r="B119" s="131" t="s">
        <v>32</v>
      </c>
      <c r="C119" s="132" t="s">
        <v>224</v>
      </c>
      <c r="D119" s="132" t="s">
        <v>285</v>
      </c>
      <c r="E119" s="132"/>
      <c r="F119" s="193">
        <v>171.05</v>
      </c>
    </row>
    <row r="120" spans="1:6" ht="33.75" outlineLevel="5">
      <c r="A120" s="130" t="s">
        <v>286</v>
      </c>
      <c r="B120" s="131" t="s">
        <v>32</v>
      </c>
      <c r="C120" s="132" t="s">
        <v>224</v>
      </c>
      <c r="D120" s="132" t="s">
        <v>287</v>
      </c>
      <c r="E120" s="132"/>
      <c r="F120" s="193">
        <v>171.05</v>
      </c>
    </row>
    <row r="121" spans="1:6" ht="135" outlineLevel="6">
      <c r="A121" s="135" t="s">
        <v>246</v>
      </c>
      <c r="B121" s="131" t="s">
        <v>32</v>
      </c>
      <c r="C121" s="132" t="s">
        <v>224</v>
      </c>
      <c r="D121" s="132" t="s">
        <v>225</v>
      </c>
      <c r="E121" s="132"/>
      <c r="F121" s="193">
        <v>171.05</v>
      </c>
    </row>
    <row r="122" spans="1:6" ht="12.75" outlineLevel="7">
      <c r="A122" s="130" t="s">
        <v>226</v>
      </c>
      <c r="B122" s="131" t="s">
        <v>32</v>
      </c>
      <c r="C122" s="132" t="s">
        <v>224</v>
      </c>
      <c r="D122" s="132" t="s">
        <v>225</v>
      </c>
      <c r="E122" s="132" t="s">
        <v>227</v>
      </c>
      <c r="F122" s="193">
        <v>171.05</v>
      </c>
    </row>
    <row r="123" spans="1:6" ht="22.5" outlineLevel="7">
      <c r="A123" s="130" t="s">
        <v>228</v>
      </c>
      <c r="B123" s="131" t="s">
        <v>32</v>
      </c>
      <c r="C123" s="132" t="s">
        <v>224</v>
      </c>
      <c r="D123" s="132" t="s">
        <v>225</v>
      </c>
      <c r="E123" s="132" t="s">
        <v>229</v>
      </c>
      <c r="F123" s="193">
        <v>171.05</v>
      </c>
    </row>
    <row r="124" spans="1:6" ht="22.5" outlineLevel="7">
      <c r="A124" s="209" t="s">
        <v>230</v>
      </c>
      <c r="B124" s="210" t="s">
        <v>32</v>
      </c>
      <c r="C124" s="210" t="s">
        <v>224</v>
      </c>
      <c r="D124" s="210" t="s">
        <v>225</v>
      </c>
      <c r="E124" s="210" t="s">
        <v>231</v>
      </c>
      <c r="F124" s="211">
        <v>171.05</v>
      </c>
    </row>
    <row r="125" spans="1:6" ht="12.75" outlineLevel="7">
      <c r="A125" s="212" t="s">
        <v>350</v>
      </c>
      <c r="B125" s="213" t="s">
        <v>32</v>
      </c>
      <c r="C125" s="213" t="s">
        <v>351</v>
      </c>
      <c r="D125" s="213" t="s">
        <v>352</v>
      </c>
      <c r="E125" s="213" t="s">
        <v>169</v>
      </c>
      <c r="F125" s="214">
        <v>30</v>
      </c>
    </row>
    <row r="126" spans="1:6" ht="12.75" outlineLevel="7">
      <c r="A126" s="208" t="s">
        <v>258</v>
      </c>
      <c r="B126" s="190" t="s">
        <v>32</v>
      </c>
      <c r="C126" s="191" t="s">
        <v>351</v>
      </c>
      <c r="D126" s="191" t="s">
        <v>352</v>
      </c>
      <c r="E126" s="191" t="s">
        <v>169</v>
      </c>
      <c r="F126" s="196">
        <v>30</v>
      </c>
    </row>
    <row r="127" spans="1:6" ht="22.5" outlineLevel="1">
      <c r="A127" s="130" t="s">
        <v>232</v>
      </c>
      <c r="B127" s="131" t="s">
        <v>32</v>
      </c>
      <c r="C127" s="132" t="s">
        <v>233</v>
      </c>
      <c r="D127" s="132"/>
      <c r="E127" s="132"/>
      <c r="F127" s="193">
        <v>101.7</v>
      </c>
    </row>
    <row r="128" spans="1:6" ht="12.75" outlineLevel="2">
      <c r="A128" s="130" t="s">
        <v>234</v>
      </c>
      <c r="B128" s="131" t="s">
        <v>32</v>
      </c>
      <c r="C128" s="132" t="s">
        <v>235</v>
      </c>
      <c r="D128" s="132"/>
      <c r="E128" s="132"/>
      <c r="F128" s="193">
        <v>101.7</v>
      </c>
    </row>
    <row r="129" spans="1:6" ht="12.75" outlineLevel="3">
      <c r="A129" s="130" t="s">
        <v>36</v>
      </c>
      <c r="B129" s="131" t="s">
        <v>32</v>
      </c>
      <c r="C129" s="132" t="s">
        <v>235</v>
      </c>
      <c r="D129" s="132" t="s">
        <v>281</v>
      </c>
      <c r="E129" s="132"/>
      <c r="F129" s="193">
        <v>101.7</v>
      </c>
    </row>
    <row r="130" spans="1:6" ht="56.25" outlineLevel="4">
      <c r="A130" s="130" t="s">
        <v>245</v>
      </c>
      <c r="B130" s="131" t="s">
        <v>32</v>
      </c>
      <c r="C130" s="132" t="s">
        <v>235</v>
      </c>
      <c r="D130" s="132" t="s">
        <v>218</v>
      </c>
      <c r="E130" s="132"/>
      <c r="F130" s="193">
        <v>101.7</v>
      </c>
    </row>
    <row r="131" spans="1:6" ht="12.75" outlineLevel="7">
      <c r="A131" s="130" t="s">
        <v>36</v>
      </c>
      <c r="B131" s="131" t="s">
        <v>32</v>
      </c>
      <c r="C131" s="132" t="s">
        <v>235</v>
      </c>
      <c r="D131" s="132" t="s">
        <v>218</v>
      </c>
      <c r="E131" s="132" t="s">
        <v>219</v>
      </c>
      <c r="F131" s="193">
        <v>101.7</v>
      </c>
    </row>
    <row r="132" spans="1:6" ht="12.75" outlineLevel="7">
      <c r="A132" s="130" t="s">
        <v>90</v>
      </c>
      <c r="B132" s="131" t="s">
        <v>32</v>
      </c>
      <c r="C132" s="132" t="s">
        <v>235</v>
      </c>
      <c r="D132" s="132" t="s">
        <v>218</v>
      </c>
      <c r="E132" s="132" t="s">
        <v>220</v>
      </c>
      <c r="F132" s="193">
        <v>101.7</v>
      </c>
    </row>
    <row r="133" spans="1:6" ht="12.75" outlineLevel="7">
      <c r="A133" s="133" t="s">
        <v>90</v>
      </c>
      <c r="B133" s="134" t="s">
        <v>32</v>
      </c>
      <c r="C133" s="134" t="s">
        <v>235</v>
      </c>
      <c r="D133" s="134" t="s">
        <v>218</v>
      </c>
      <c r="E133" s="134" t="s">
        <v>220</v>
      </c>
      <c r="F133" s="194">
        <v>101.7</v>
      </c>
    </row>
    <row r="134" spans="1:6" ht="12.75">
      <c r="A134" s="136"/>
      <c r="B134" s="137" t="s">
        <v>236</v>
      </c>
      <c r="C134" s="138"/>
      <c r="D134" s="138"/>
      <c r="E134" s="138"/>
      <c r="F134" s="197">
        <v>34282.683</v>
      </c>
    </row>
  </sheetData>
  <sheetProtection/>
  <mergeCells count="1">
    <mergeCell ref="A6:F6"/>
  </mergeCells>
  <printOptions/>
  <pageMargins left="0.53" right="0.17" top="0.2" bottom="0.22" header="0.16" footer="0.1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40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71.00390625" style="0" customWidth="1"/>
    <col min="2" max="2" width="19.28125" style="0" customWidth="1"/>
    <col min="3" max="3" width="10.8515625" style="0" bestFit="1" customWidth="1"/>
  </cols>
  <sheetData>
    <row r="1" ht="15.75">
      <c r="B1" s="13" t="s">
        <v>28</v>
      </c>
    </row>
    <row r="2" ht="15.75">
      <c r="B2" s="13" t="s">
        <v>12</v>
      </c>
    </row>
    <row r="3" ht="15.75">
      <c r="B3" s="13" t="s">
        <v>39</v>
      </c>
    </row>
    <row r="4" spans="1:2" ht="15.75">
      <c r="A4" s="42"/>
      <c r="B4" s="151" t="s">
        <v>259</v>
      </c>
    </row>
    <row r="5" spans="1:2" ht="12.75">
      <c r="A5" s="9"/>
      <c r="B5" s="9"/>
    </row>
    <row r="6" spans="1:4" ht="66.75" customHeight="1">
      <c r="A6" s="258" t="s">
        <v>297</v>
      </c>
      <c r="B6" s="258"/>
      <c r="C6" s="33"/>
      <c r="D6" s="33"/>
    </row>
    <row r="7" spans="1:4" ht="12.75">
      <c r="A7" s="34"/>
      <c r="B7" s="35"/>
      <c r="C7" s="33"/>
      <c r="D7" s="33"/>
    </row>
    <row r="8" spans="1:2" ht="30.75" customHeight="1">
      <c r="A8" s="56" t="s">
        <v>6</v>
      </c>
      <c r="B8" s="57" t="s">
        <v>33</v>
      </c>
    </row>
    <row r="9" spans="1:2" ht="21.75" customHeight="1">
      <c r="A9" s="47" t="s">
        <v>36</v>
      </c>
      <c r="B9" s="48">
        <v>7749.665</v>
      </c>
    </row>
    <row r="10" spans="1:2" ht="33.75" customHeight="1">
      <c r="A10" s="58" t="s">
        <v>59</v>
      </c>
      <c r="B10" s="230">
        <v>7749.665</v>
      </c>
    </row>
    <row r="11" spans="1:2" s="37" customFormat="1" ht="31.5">
      <c r="A11" s="97" t="s">
        <v>106</v>
      </c>
      <c r="B11" s="46">
        <v>7647.965</v>
      </c>
    </row>
    <row r="12" spans="1:2" s="37" customFormat="1" ht="31.5">
      <c r="A12" s="97" t="s">
        <v>107</v>
      </c>
      <c r="B12" s="46">
        <v>101.7</v>
      </c>
    </row>
    <row r="13" spans="1:2" ht="12.75">
      <c r="A13" s="38"/>
      <c r="B13" s="39"/>
    </row>
    <row r="14" spans="1:2" ht="12.75">
      <c r="A14" s="40"/>
      <c r="B14" s="41"/>
    </row>
    <row r="15" ht="12.75">
      <c r="B15" s="29"/>
    </row>
    <row r="16" ht="12.75">
      <c r="B16" s="29"/>
    </row>
    <row r="17" ht="12.75">
      <c r="B17" s="29"/>
    </row>
    <row r="18" ht="12.75">
      <c r="B18" s="29"/>
    </row>
    <row r="19" ht="12.75">
      <c r="B19" s="29"/>
    </row>
    <row r="20" ht="12.75">
      <c r="B20" s="29"/>
    </row>
    <row r="21" ht="12.75">
      <c r="B21" s="29"/>
    </row>
    <row r="22" ht="12.75">
      <c r="B22" s="29"/>
    </row>
    <row r="23" ht="12.75">
      <c r="B23" s="29"/>
    </row>
    <row r="24" ht="12.75">
      <c r="B24" s="29"/>
    </row>
    <row r="25" ht="12.75">
      <c r="B25" s="29"/>
    </row>
    <row r="26" ht="12.75">
      <c r="B26" s="29"/>
    </row>
    <row r="27" ht="12.75">
      <c r="B27" s="29"/>
    </row>
    <row r="28" ht="12.75">
      <c r="B28" s="29"/>
    </row>
    <row r="29" ht="12.75">
      <c r="B29" s="29"/>
    </row>
    <row r="30" ht="12.75">
      <c r="B30" s="29"/>
    </row>
    <row r="31" ht="12.75">
      <c r="B31" s="29"/>
    </row>
    <row r="32" ht="12.75">
      <c r="B32" s="29"/>
    </row>
    <row r="33" ht="12.75">
      <c r="B33" s="29"/>
    </row>
    <row r="34" ht="12.75">
      <c r="B34" s="29"/>
    </row>
    <row r="35" ht="12.75">
      <c r="B35" s="29"/>
    </row>
    <row r="36" ht="12.75">
      <c r="B36" s="29"/>
    </row>
    <row r="37" ht="12.75">
      <c r="B37" s="29"/>
    </row>
    <row r="38" ht="12.75">
      <c r="B38" s="29"/>
    </row>
    <row r="39" ht="12.75">
      <c r="B39" s="29"/>
    </row>
    <row r="40" ht="12.75">
      <c r="B40" s="29"/>
    </row>
  </sheetData>
  <sheetProtection/>
  <mergeCells count="1">
    <mergeCell ref="A6:B6"/>
  </mergeCells>
  <printOptions horizontalCentered="1"/>
  <pageMargins left="0.5511811023622047" right="0.3937007874015748" top="0.7874015748031497" bottom="0.7874015748031497" header="0.5118110236220472" footer="0.511811023622047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2019-12-28T05:12:12Z</cp:lastPrinted>
  <dcterms:created xsi:type="dcterms:W3CDTF">2007-11-07T10:23:46Z</dcterms:created>
  <dcterms:modified xsi:type="dcterms:W3CDTF">2019-12-28T06:08:59Z</dcterms:modified>
  <cp:category/>
  <cp:version/>
  <cp:contentType/>
  <cp:contentStatus/>
</cp:coreProperties>
</file>